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2420" activeTab="2"/>
  </bookViews>
  <sheets>
    <sheet name="СВОД" sheetId="1" r:id="rId1"/>
    <sheet name="собств." sheetId="2" r:id="rId2"/>
    <sheet name="Тува" sheetId="3" r:id="rId3"/>
    <sheet name="Хакасия" sheetId="4" r:id="rId4"/>
    <sheet name="Таймыр" sheetId="5" r:id="rId5"/>
    <sheet name="5%" sheetId="6" r:id="rId6"/>
  </sheets>
  <externalReferences>
    <externalReference r:id="rId9"/>
  </externalReferences>
  <definedNames>
    <definedName name="_xlnm.Print_Area" localSheetId="0">'СВОД'!$A$1:$FG$126</definedName>
    <definedName name="_xlnm.Print_Area" localSheetId="1">'собств.'!$A$1:$FG$125</definedName>
    <definedName name="_xlnm.Print_Area" localSheetId="4">'Таймыр'!$A$1:$FG$129</definedName>
    <definedName name="_xlnm.Print_Area" localSheetId="2">'Тува'!$A$1:$FG$129</definedName>
    <definedName name="_xlnm.Print_Area" localSheetId="3">'Хакасия'!$A$1:$FG$129</definedName>
  </definedNames>
  <calcPr fullCalcOnLoad="1"/>
</workbook>
</file>

<file path=xl/comments2.xml><?xml version="1.0" encoding="utf-8"?>
<comments xmlns="http://schemas.openxmlformats.org/spreadsheetml/2006/main">
  <authors>
    <author>Шевченко Елена Дмитриевна</author>
  </authors>
  <commentList>
    <comment ref="CW99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в 5%</t>
        </r>
      </text>
    </comment>
    <comment ref="CP98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в 5%</t>
        </r>
      </text>
    </comment>
    <comment ref="CH54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проторговали в 2018г.</t>
        </r>
      </text>
    </comment>
    <comment ref="CH115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январь</t>
        </r>
        <r>
          <rPr>
            <sz val="9"/>
            <rFont val="Tahoma"/>
            <family val="2"/>
          </rPr>
          <t xml:space="preserve">
85000,0 пров.связь Универсиада
</t>
        </r>
      </text>
    </comment>
    <comment ref="CH100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1782+400 МГц</t>
        </r>
      </text>
    </comment>
    <comment ref="CH90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январь</t>
        </r>
        <r>
          <rPr>
            <sz val="9"/>
            <rFont val="Tahoma"/>
            <family val="2"/>
          </rPr>
          <t xml:space="preserve">
КПТ ДТ с учётом законтр.договоров</t>
        </r>
      </text>
    </comment>
    <comment ref="CP91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6811157,0 ГСМ
 -400000,0 ГСМ в 5%
2530000,0 КПТ ДТ</t>
        </r>
      </text>
    </comment>
    <comment ref="CP116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 xml:space="preserve">144999,0 сот.связь
1200000,0 дрова
200000,0 уголь
400000,0 ГСМ
200000,0 продукты питания
</t>
        </r>
      </text>
    </comment>
    <comment ref="CW117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 xml:space="preserve">144999,0 сот.связь
1200000,0 дрова
200000,0 уголь
400000,0 ГСМ
200000,0 продукты питания
</t>
        </r>
      </text>
    </comment>
    <comment ref="CH97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200000,0 в 5%</t>
        </r>
      </text>
    </comment>
    <comment ref="CH84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200000,0 в 5%</t>
        </r>
      </text>
    </comment>
    <comment ref="CP86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200000,0 в 5%</t>
        </r>
      </text>
    </comment>
    <comment ref="CW88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200000,0 в 5%</t>
        </r>
      </text>
    </comment>
    <comment ref="CW93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6811157,0 ГСМ
 -400000,0 ГСМ в 5%
2530000,0 КПТ ДТ</t>
        </r>
      </text>
    </comment>
    <comment ref="CH89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 xml:space="preserve">4920002,0 ГСМ с учётом законтр.договоров
-400000,0 в 5%
</t>
        </r>
      </text>
    </comment>
  </commentList>
</comments>
</file>

<file path=xl/comments3.xml><?xml version="1.0" encoding="utf-8"?>
<comments xmlns="http://schemas.openxmlformats.org/spreadsheetml/2006/main">
  <authors>
    <author>Шевченко Елена Дмитриевна</author>
  </authors>
  <commentList>
    <comment ref="CH115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60000,0-дрова
56611,68 пров.связь (интернет) 
</t>
        </r>
      </text>
    </comment>
    <comment ref="CP116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60000,0 дрова
14152,92 пров.связь(интернет)
</t>
        </r>
      </text>
    </comment>
    <comment ref="CW117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60000,0 дрова
14152,92 пров.связь (интернет) 
</t>
        </r>
      </text>
    </comment>
    <comment ref="CH97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-60000,0 дрова в 5%</t>
        </r>
      </text>
    </comment>
    <comment ref="CP98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-60000,0 дрова в 5%</t>
        </r>
      </text>
    </comment>
    <comment ref="CW99" authorId="0">
      <text>
        <r>
          <rPr>
            <b/>
            <sz val="8"/>
            <rFont val="Tahoma"/>
            <family val="2"/>
          </rPr>
          <t>Шевченко Елена Дмитриевна:</t>
        </r>
        <r>
          <rPr>
            <sz val="8"/>
            <rFont val="Tahoma"/>
            <family val="2"/>
          </rPr>
          <t xml:space="preserve">
-60000,0 дрова в 5%</t>
        </r>
      </text>
    </comment>
    <comment ref="CH49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в 5% -14152,92 интернет</t>
        </r>
      </text>
    </comment>
  </commentList>
</comments>
</file>

<file path=xl/comments4.xml><?xml version="1.0" encoding="utf-8"?>
<comments xmlns="http://schemas.openxmlformats.org/spreadsheetml/2006/main">
  <authors>
    <author>Шевченко Елена Дмитриевна</author>
  </authors>
  <commentList>
    <comment ref="CH49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отторговали в декабре
150000,0+58000,0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в 5% 3 договора
-100000,0
-35000,0
-50440,0 итого 185400,0</t>
        </r>
      </text>
    </comment>
    <comment ref="CH68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отторговали в декабре 2018г.</t>
        </r>
      </text>
    </comment>
  </commentList>
</comments>
</file>

<file path=xl/comments5.xml><?xml version="1.0" encoding="utf-8"?>
<comments xmlns="http://schemas.openxmlformats.org/spreadsheetml/2006/main">
  <authors>
    <author>Шевченко Елена Дмитриевна</author>
  </authors>
  <commentList>
    <comment ref="CH49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в 5% 42360,0+8208,0</t>
        </r>
      </text>
    </comment>
    <comment ref="CH115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 xml:space="preserve">январь
</t>
        </r>
        <r>
          <rPr>
            <sz val="9"/>
            <rFont val="Tahoma"/>
            <family val="2"/>
          </rPr>
          <t>42360,0+8208,0 (ТЕЛЕ2+МТС)</t>
        </r>
      </text>
    </comment>
  </commentList>
</comments>
</file>

<file path=xl/comments6.xml><?xml version="1.0" encoding="utf-8"?>
<comments xmlns="http://schemas.openxmlformats.org/spreadsheetml/2006/main">
  <authors>
    <author>Шевченко Елена Дмитриевна</author>
  </authors>
  <commentList>
    <comment ref="B53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из пров.связи</t>
        </r>
      </text>
    </comment>
    <comment ref="B61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из проводной связи</t>
        </r>
      </text>
    </comment>
    <comment ref="C14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из ПЗ январь 5% убраны, просто в электронный ПЗ не включены</t>
        </r>
      </text>
    </comment>
    <comment ref="C42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из ПЗ январь 5% убраны, просто в электронный ПЗ не включены</t>
        </r>
      </text>
    </comment>
    <comment ref="C51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из ПЗ январь 5% убраны, просто в электронный ПЗ не включены</t>
        </r>
      </text>
    </comment>
    <comment ref="C60" authorId="0">
      <text>
        <r>
          <rPr>
            <b/>
            <sz val="9"/>
            <rFont val="Tahoma"/>
            <family val="2"/>
          </rPr>
          <t>Шевченко Елена Дмитриевна:</t>
        </r>
        <r>
          <rPr>
            <sz val="9"/>
            <rFont val="Tahoma"/>
            <family val="2"/>
          </rPr>
          <t xml:space="preserve">
из ПЗ январь 5% убраны, просто в электронный ПЗ не включены</t>
        </r>
      </text>
    </comment>
  </commentList>
</comments>
</file>

<file path=xl/sharedStrings.xml><?xml version="1.0" encoding="utf-8"?>
<sst xmlns="http://schemas.openxmlformats.org/spreadsheetml/2006/main" count="2140" uniqueCount="313">
  <si>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</si>
  <si>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</si>
  <si>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</si>
  <si>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</si>
  <si>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</si>
  <si>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</si>
  <si>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</si>
  <si>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</si>
  <si>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</si>
  <si>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</si>
  <si>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</si>
  <si>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</si>
  <si>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</si>
  <si>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</si>
  <si>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</si>
  <si>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</si>
  <si>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</si>
  <si>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</si>
  <si>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</si>
  <si>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</si>
  <si>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</si>
  <si>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№ 
п/п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</si>
  <si>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</si>
  <si>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</si>
  <si>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</si>
  <si>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</si>
  <si>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</si>
  <si>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</si>
  <si>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</si>
  <si>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 xml:space="preserve"> годов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</si>
  <si>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</si>
  <si>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</si>
  <si>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</si>
  <si>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</si>
  <si>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</si>
  <si>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</si>
  <si>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</si>
  <si>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</si>
  <si>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</si>
  <si>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</si>
  <si>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</si>
  <si>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</si>
  <si>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 xml:space="preserve">Итого для осуществления закупок </t>
  </si>
  <si>
    <t>после-дующие годы</t>
  </si>
  <si>
    <t>***</t>
  </si>
  <si>
    <t>от</t>
  </si>
  <si>
    <t>/по соглашению №</t>
  </si>
  <si>
    <t xml:space="preserve">В том числе по коду бюджетной классификации </t>
  </si>
  <si>
    <t>Сведения об обязательном общественном обсуждении ("да" или 
"нет")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</si>
  <si>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</si>
  <si>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</si>
  <si>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</si>
  <si>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</si>
  <si>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t>к требованиям к плану</t>
  </si>
  <si>
    <t>закупок товаров, работ, услуг для обеспечения федеральных нужд на 20</t>
  </si>
  <si>
    <t>и на плановый период 20</t>
  </si>
  <si>
    <t xml:space="preserve"> финансовый год</t>
  </si>
  <si>
    <t>ожидаемый результат реализации мероприятия государственной программы Российской Федерации **</t>
  </si>
  <si>
    <t>наименование мероприятия государственной программы 
Российской Федерации либо непрограммные направления деятельности (функции, полномочия)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</si>
  <si>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космической деятельности "Роскосмос", Государственной корпорацией по атомной энергии "Росатом" и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корпораций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</si>
  <si>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</si>
  <si>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об объеме финансового обеспечения по коду бюджетной классификации вносится государственными заказчиками, осуществляющими закупки для обеспечения федеральных нужд, в разрезе раздела, подраздела, целевой статьи, вида расходов. Информация об объеме финансового обеспечения вносится федеральными государственными унитарными предприятиями, осуществляющими закупки для обеспечения федеральных нужд, в разрезе каждого соглашения о предоставлении субсидии из средств федерального бюджета. Информация об объеме финансового обеспечения по соглашению о предоставлении субсидии из средств федерального бюджета не вносится федеральными бюджетными и автономными учреждениями.</t>
    </r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</si>
  <si>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</si>
  <si>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18</t>
  </si>
  <si>
    <t>20</t>
  </si>
  <si>
    <t>зам.начальника</t>
  </si>
  <si>
    <t>Сережкин Сергей Николаевич</t>
  </si>
  <si>
    <t>Федеральное государственное бюджетное учреждение "Среднесибирское управление по гидрометеорологии и мониторингу окружающей среды"</t>
  </si>
  <si>
    <t>Федеральное государственное бюджетное учреждение</t>
  </si>
  <si>
    <t>Федеральная собственность</t>
  </si>
  <si>
    <t>660049, г. Красноярск, ул. Сурикова, д. 28; т. 227-29-75, sugms@meteo.krasnoyarsk.ru</t>
  </si>
  <si>
    <t>14853605</t>
  </si>
  <si>
    <t>январь</t>
  </si>
  <si>
    <t>2466254950</t>
  </si>
  <si>
    <t>246601001</t>
  </si>
  <si>
    <t>75103</t>
  </si>
  <si>
    <t>12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</si>
  <si>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</si>
  <si>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</si>
  <si>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</si>
  <si>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</si>
  <si>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</si>
  <si>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</si>
  <si>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</si>
  <si>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</si>
  <si>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</si>
  <si>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</si>
  <si>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</si>
  <si>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</si>
  <si>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</si>
  <si>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</si>
  <si>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</si>
  <si>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19</t>
  </si>
  <si>
    <t>21</t>
  </si>
  <si>
    <t>22</t>
  </si>
  <si>
    <t>Постановление Правительства РФ от 15.04.2014 N 326 (ред. от 13.08.2016) Об утверждении государственной программы Российской Федерации "Охрана окружающей среды" на 2012 - 2020 годы"</t>
  </si>
  <si>
    <t>Выполнение Государственной программы "Охрана окружающей среды на 2012 - 2020 годы"</t>
  </si>
  <si>
    <t>Идентификационный 
код закупки</t>
  </si>
  <si>
    <t>поставка электрической энергии</t>
  </si>
  <si>
    <t>2019</t>
  </si>
  <si>
    <t>2020</t>
  </si>
  <si>
    <t>23</t>
  </si>
  <si>
    <t>24</t>
  </si>
  <si>
    <t>25</t>
  </si>
  <si>
    <t>26</t>
  </si>
  <si>
    <t>27</t>
  </si>
  <si>
    <t>28</t>
  </si>
  <si>
    <t>29</t>
  </si>
  <si>
    <t>31</t>
  </si>
  <si>
    <t>холодное водоснабжение</t>
  </si>
  <si>
    <t>услуги спутниковой связи</t>
  </si>
  <si>
    <t>услуги телекоммуникационные беспроводные (сотовая связь)</t>
  </si>
  <si>
    <t xml:space="preserve">услуги телекоммуникационные проводные </t>
  </si>
  <si>
    <t>услуги связи франкировальной машины</t>
  </si>
  <si>
    <t>товары, работы или услуги на сумму, не превышающую 100 тыс. руб.(п.4 1 ст.93 Закона № 44-ФЗ)</t>
  </si>
  <si>
    <t>поставка ГСМ</t>
  </si>
  <si>
    <t>33</t>
  </si>
  <si>
    <t>34</t>
  </si>
  <si>
    <t>35</t>
  </si>
  <si>
    <t>поставка масел моторных и технических жидкостей</t>
  </si>
  <si>
    <t>поставка древесины топливной (дрова)</t>
  </si>
  <si>
    <t>поставка аэрологических материалов: радиозондов</t>
  </si>
  <si>
    <t>поставка аэрологических материалов: оболочка радиозондовая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</si>
  <si>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</si>
  <si>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</si>
  <si>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</si>
  <si>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</si>
  <si>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</si>
  <si>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</si>
  <si>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</si>
  <si>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</si>
  <si>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</si>
  <si>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</si>
  <si>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</si>
  <si>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поставка аэрологических материалов: ферросилиция</t>
  </si>
  <si>
    <t>поставка аэрологических материалов: едкого натрия</t>
  </si>
  <si>
    <t>поставка аэрологических материалов: порошка алюминиевого</t>
  </si>
  <si>
    <t>услуги по перевозке автотранспортом</t>
  </si>
  <si>
    <t>Сроки (перио-дичность) осуществ-ления плани-руемых закупок</t>
  </si>
  <si>
    <t>6</t>
  </si>
  <si>
    <t>услуги по перевозке водным транспортом</t>
  </si>
  <si>
    <t>услуги по перевозке воздушным транспортом</t>
  </si>
  <si>
    <t>тепловая энергия</t>
  </si>
  <si>
    <t>водоотведение</t>
  </si>
  <si>
    <t>поставка продуктов питания с разными ОКПД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</si>
  <si>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</si>
  <si>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</si>
  <si>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</si>
  <si>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</si>
  <si>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</si>
  <si>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</si>
  <si>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</si>
  <si>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</si>
  <si>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</si>
  <si>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</si>
  <si>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</si>
  <si>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</si>
  <si>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</si>
  <si>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</si>
  <si>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</si>
  <si>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</si>
  <si>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</si>
  <si>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</si>
  <si>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</si>
  <si>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</si>
  <si>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</si>
  <si>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</si>
  <si>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</si>
  <si>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</si>
  <si>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</si>
  <si>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Федеральное государственное бюджетное учреждение "Среднесибирское управление по гидрометеорологии и мониторингу окружающей среды" филиал Тувинский ЦГМС</t>
  </si>
  <si>
    <t>поставка твёрдого топлива уголь</t>
  </si>
  <si>
    <t>Главный специалист</t>
  </si>
  <si>
    <t>Шевченко Е.Д.</t>
  </si>
  <si>
    <t>Постановление Правительства РФ от 15.04.2014 N 326 (ред. от 13.08.2016) Об утверждении государственной программы Российской Федерации "Охрана окружающей среды" на 2012 - 2020 годы", "Обеспечение выполнения государственных функций в сфере гидрометеорологии и мониторинга окружающей среды и смежных с ней областях"</t>
  </si>
  <si>
    <t xml:space="preserve">Выполнение Государственной программы "Охрана окружающей среды на 2012 - 2020 годы" обеспечение потребностей населения, органов государственной власти, секторов экономики в гидрометеорологической и гелиогеофизической информации, а также в информации о состоянии окружающей среды, ее загрязнении
</t>
  </si>
  <si>
    <t>юрист</t>
  </si>
  <si>
    <t>продукты пока не включали</t>
  </si>
  <si>
    <t>Волощенко Н.П.</t>
  </si>
  <si>
    <t>Федеральное государственное бюджетное учреждение "Среднесибирское управление по гидрометеорологии и мониторингу окружающей среды" - филиал Таймырский ЦГМС</t>
  </si>
  <si>
    <t>зам.директора</t>
  </si>
  <si>
    <t>Черкашин В.В.</t>
  </si>
  <si>
    <t>30</t>
  </si>
  <si>
    <t>32</t>
  </si>
  <si>
    <t>38</t>
  </si>
  <si>
    <t>40</t>
  </si>
  <si>
    <t>товары, работы или услуги на сумму, не превышающую 100 тыс. руб.(п.4 ч.1 ст.93 Закона № 44-ФЗ)</t>
  </si>
  <si>
    <t>План закупок собственный</t>
  </si>
  <si>
    <t>изменения 2</t>
  </si>
  <si>
    <t>Итого</t>
  </si>
  <si>
    <t>ст.221</t>
  </si>
  <si>
    <t>ст.222</t>
  </si>
  <si>
    <t>ст.223</t>
  </si>
  <si>
    <t>электроэнергия</t>
  </si>
  <si>
    <t>теплоснабжение</t>
  </si>
  <si>
    <t>ст.225</t>
  </si>
  <si>
    <t>ст.226</t>
  </si>
  <si>
    <t>ст.310</t>
  </si>
  <si>
    <t>ст.340</t>
  </si>
  <si>
    <t>продукты</t>
  </si>
  <si>
    <t>ГСМ</t>
  </si>
  <si>
    <t>дрова</t>
  </si>
  <si>
    <t>уголь</t>
  </si>
  <si>
    <t>План закупок Таймыр</t>
  </si>
  <si>
    <t>интернет</t>
  </si>
  <si>
    <t>План закупок Тува</t>
  </si>
  <si>
    <t>изменения 1</t>
  </si>
  <si>
    <t>сотовая связь</t>
  </si>
  <si>
    <t>проводная связь</t>
  </si>
  <si>
    <t>воздушный АН-26</t>
  </si>
  <si>
    <t>автомобильный</t>
  </si>
  <si>
    <t>ИТОГО</t>
  </si>
  <si>
    <t>План закупок Хакасия</t>
  </si>
  <si>
    <t xml:space="preserve">на первый год 2020 </t>
  </si>
  <si>
    <t>на второй год 2021</t>
  </si>
  <si>
    <t>2021</t>
  </si>
  <si>
    <t>Абросимова И.В.</t>
  </si>
  <si>
    <t>и.о. директора</t>
  </si>
  <si>
    <t xml:space="preserve">интернет </t>
  </si>
  <si>
    <t>Универсиада</t>
  </si>
  <si>
    <t>расходы на обеспечение деятельности (оказания услуг) государственных учреждений</t>
  </si>
  <si>
    <t>продукты питания</t>
  </si>
  <si>
    <t>ЗГМО Бор-200,0 Эвенкия,п.Тура-200,0</t>
  </si>
  <si>
    <t>водный</t>
  </si>
  <si>
    <t>ВСЕГО 5%</t>
  </si>
  <si>
    <t>Всего 5% Универсиада</t>
  </si>
  <si>
    <t>74</t>
  </si>
  <si>
    <t>75</t>
  </si>
  <si>
    <t>76</t>
  </si>
  <si>
    <t>77</t>
  </si>
  <si>
    <t>78</t>
  </si>
  <si>
    <r>
      <t>20.1.2466254950.2466.01001.0055.000.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</si>
  <si>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18.1.2466254950.2466.01001.0078.000.</t>
    </r>
    <r>
      <rPr>
        <sz val="7"/>
        <color indexed="10"/>
        <rFont val="Times New Roman"/>
        <family val="1"/>
      </rPr>
      <t>3514</t>
    </r>
    <r>
      <rPr>
        <sz val="7"/>
        <rFont val="Times New Roman"/>
        <family val="1"/>
      </rPr>
      <t>.244</t>
    </r>
  </si>
  <si>
    <t>16.01.2019</t>
  </si>
  <si>
    <r>
      <t>19.1.2466254950.2466.01001.0001.000.</t>
    </r>
    <r>
      <rPr>
        <sz val="7"/>
        <color indexed="10"/>
        <rFont val="Times New Roman"/>
        <family val="1"/>
      </rPr>
      <t>6130</t>
    </r>
    <r>
      <rPr>
        <sz val="7"/>
        <rFont val="Times New Roman"/>
        <family val="1"/>
      </rPr>
      <t>.244</t>
    </r>
  </si>
  <si>
    <r>
      <t>20.1.2466254950.2466.01001.0002.000.</t>
    </r>
    <r>
      <rPr>
        <sz val="7"/>
        <color indexed="10"/>
        <rFont val="Times New Roman"/>
        <family val="1"/>
      </rPr>
      <t>6130</t>
    </r>
    <r>
      <rPr>
        <sz val="7"/>
        <rFont val="Times New Roman"/>
        <family val="1"/>
      </rPr>
      <t>.244</t>
    </r>
  </si>
  <si>
    <r>
      <t>21.1.2466254950.2466.01001.0003.000.</t>
    </r>
    <r>
      <rPr>
        <sz val="7"/>
        <color indexed="10"/>
        <rFont val="Times New Roman"/>
        <family val="1"/>
      </rPr>
      <t>6130</t>
    </r>
    <r>
      <rPr>
        <sz val="7"/>
        <rFont val="Times New Roman"/>
        <family val="1"/>
      </rPr>
      <t>.244</t>
    </r>
  </si>
  <si>
    <r>
      <t>19.1.2466254950.2466.01001.0004.000.</t>
    </r>
    <r>
      <rPr>
        <sz val="7"/>
        <color indexed="10"/>
        <rFont val="Times New Roman"/>
        <family val="1"/>
      </rPr>
      <t>6120</t>
    </r>
    <r>
      <rPr>
        <sz val="7"/>
        <rFont val="Times New Roman"/>
        <family val="1"/>
      </rPr>
      <t>.244</t>
    </r>
  </si>
  <si>
    <r>
      <t>19.1.2466254950.2466.01001.0005.000.</t>
    </r>
    <r>
      <rPr>
        <sz val="7"/>
        <color indexed="10"/>
        <rFont val="Times New Roman"/>
        <family val="1"/>
      </rPr>
      <t>6120</t>
    </r>
    <r>
      <rPr>
        <sz val="7"/>
        <rFont val="Times New Roman"/>
        <family val="1"/>
      </rPr>
      <t>.244</t>
    </r>
  </si>
  <si>
    <r>
      <t>20.1.2466254950.2466.01001.0006.000.</t>
    </r>
    <r>
      <rPr>
        <sz val="7"/>
        <color indexed="10"/>
        <rFont val="Times New Roman"/>
        <family val="1"/>
      </rPr>
      <t>6120</t>
    </r>
    <r>
      <rPr>
        <sz val="7"/>
        <rFont val="Times New Roman"/>
        <family val="1"/>
      </rPr>
      <t>.244</t>
    </r>
  </si>
  <si>
    <r>
      <t>20.1.2466254950.2466.01001.0007.000.</t>
    </r>
    <r>
      <rPr>
        <sz val="7"/>
        <color indexed="10"/>
        <rFont val="Times New Roman"/>
        <family val="1"/>
      </rPr>
      <t>6120</t>
    </r>
    <r>
      <rPr>
        <sz val="7"/>
        <rFont val="Times New Roman"/>
        <family val="1"/>
      </rPr>
      <t>.244</t>
    </r>
  </si>
  <si>
    <r>
      <t>21.1.2466254950.2466.01001.0008.000.</t>
    </r>
    <r>
      <rPr>
        <sz val="7"/>
        <color indexed="10"/>
        <rFont val="Times New Roman"/>
        <family val="1"/>
      </rPr>
      <t>6120</t>
    </r>
    <r>
      <rPr>
        <sz val="7"/>
        <rFont val="Times New Roman"/>
        <family val="1"/>
      </rPr>
      <t>.244</t>
    </r>
  </si>
  <si>
    <r>
      <t>19.1.2466254950.2466.01001.0009.000.</t>
    </r>
    <r>
      <rPr>
        <sz val="7"/>
        <color indexed="10"/>
        <rFont val="Times New Roman"/>
        <family val="1"/>
      </rPr>
      <t>6110</t>
    </r>
    <r>
      <rPr>
        <sz val="7"/>
        <rFont val="Times New Roman"/>
        <family val="1"/>
      </rPr>
      <t>.244</t>
    </r>
  </si>
  <si>
    <r>
      <t>19.1.2466254950.2466.01001.0010.000.</t>
    </r>
    <r>
      <rPr>
        <sz val="7"/>
        <color indexed="10"/>
        <rFont val="Times New Roman"/>
        <family val="1"/>
      </rPr>
      <t>6110</t>
    </r>
    <r>
      <rPr>
        <sz val="7"/>
        <rFont val="Times New Roman"/>
        <family val="1"/>
      </rPr>
      <t>.244</t>
    </r>
  </si>
  <si>
    <r>
      <t>20.1.2466254950.2466.01001.0011.000.</t>
    </r>
    <r>
      <rPr>
        <sz val="7"/>
        <color indexed="10"/>
        <rFont val="Times New Roman"/>
        <family val="1"/>
      </rPr>
      <t>6110</t>
    </r>
    <r>
      <rPr>
        <sz val="7"/>
        <rFont val="Times New Roman"/>
        <family val="1"/>
      </rPr>
      <t>.244</t>
    </r>
  </si>
  <si>
    <r>
      <t>20.1.2466254950.2466.01001.0012.000.</t>
    </r>
    <r>
      <rPr>
        <sz val="7"/>
        <color indexed="10"/>
        <rFont val="Times New Roman"/>
        <family val="1"/>
      </rPr>
      <t>6110</t>
    </r>
    <r>
      <rPr>
        <sz val="7"/>
        <rFont val="Times New Roman"/>
        <family val="1"/>
      </rPr>
      <t>.244</t>
    </r>
  </si>
  <si>
    <r>
      <t>21.1.2466254950.2466.01001.0013.000.</t>
    </r>
    <r>
      <rPr>
        <sz val="7"/>
        <color indexed="10"/>
        <rFont val="Times New Roman"/>
        <family val="1"/>
      </rPr>
      <t>6110</t>
    </r>
    <r>
      <rPr>
        <sz val="7"/>
        <rFont val="Times New Roman"/>
        <family val="1"/>
      </rPr>
      <t>.244</t>
    </r>
  </si>
  <si>
    <r>
      <t>19.1.2466254950.2466.01001.0014.000.</t>
    </r>
    <r>
      <rPr>
        <sz val="7"/>
        <color indexed="10"/>
        <rFont val="Times New Roman"/>
        <family val="1"/>
      </rPr>
      <t>5310</t>
    </r>
    <r>
      <rPr>
        <sz val="7"/>
        <rFont val="Times New Roman"/>
        <family val="1"/>
      </rPr>
      <t>.244</t>
    </r>
  </si>
  <si>
    <r>
      <t>20.1.2466254950.2466.01001.0015.000.</t>
    </r>
    <r>
      <rPr>
        <sz val="7"/>
        <color indexed="10"/>
        <rFont val="Times New Roman"/>
        <family val="1"/>
      </rPr>
      <t>5310</t>
    </r>
    <r>
      <rPr>
        <sz val="7"/>
        <rFont val="Times New Roman"/>
        <family val="1"/>
      </rPr>
      <t>.244</t>
    </r>
  </si>
  <si>
    <r>
      <t>21.1.2466254950.2466.01001.0016.000.</t>
    </r>
    <r>
      <rPr>
        <sz val="7"/>
        <color indexed="10"/>
        <rFont val="Times New Roman"/>
        <family val="1"/>
      </rPr>
      <t>5310</t>
    </r>
    <r>
      <rPr>
        <sz val="7"/>
        <rFont val="Times New Roman"/>
        <family val="1"/>
      </rPr>
      <t>.244</t>
    </r>
  </si>
  <si>
    <r>
      <t>19.1.2466254950.2466.01001.0017.000.</t>
    </r>
    <r>
      <rPr>
        <sz val="7"/>
        <color indexed="10"/>
        <rFont val="Times New Roman"/>
        <family val="1"/>
      </rPr>
      <t>5040</t>
    </r>
    <r>
      <rPr>
        <sz val="7"/>
        <rFont val="Times New Roman"/>
        <family val="1"/>
      </rPr>
      <t>.244</t>
    </r>
  </si>
  <si>
    <r>
      <t>20.1.2466254950.2466.01001.0018.000.</t>
    </r>
    <r>
      <rPr>
        <sz val="7"/>
        <color indexed="10"/>
        <rFont val="Times New Roman"/>
        <family val="1"/>
      </rPr>
      <t>5040</t>
    </r>
    <r>
      <rPr>
        <sz val="7"/>
        <rFont val="Times New Roman"/>
        <family val="1"/>
      </rPr>
      <t>.244</t>
    </r>
  </si>
  <si>
    <r>
      <t>21.1.2466254950.2466.01001.0019.000.</t>
    </r>
    <r>
      <rPr>
        <sz val="7"/>
        <color indexed="10"/>
        <rFont val="Times New Roman"/>
        <family val="1"/>
      </rPr>
      <t>5040</t>
    </r>
    <r>
      <rPr>
        <sz val="7"/>
        <rFont val="Times New Roman"/>
        <family val="1"/>
      </rPr>
      <t>.244</t>
    </r>
  </si>
  <si>
    <r>
      <t>19.1.2466254950.2466.01001.0020.000.</t>
    </r>
    <r>
      <rPr>
        <sz val="7"/>
        <color indexed="10"/>
        <rFont val="Times New Roman"/>
        <family val="1"/>
      </rPr>
      <t>5121</t>
    </r>
    <r>
      <rPr>
        <sz val="7"/>
        <rFont val="Times New Roman"/>
        <family val="1"/>
      </rPr>
      <t>.244</t>
    </r>
  </si>
  <si>
    <r>
      <t>20.1.2466254950.2466.01001.0021.000.</t>
    </r>
    <r>
      <rPr>
        <sz val="7"/>
        <color indexed="10"/>
        <rFont val="Times New Roman"/>
        <family val="1"/>
      </rPr>
      <t>5121</t>
    </r>
    <r>
      <rPr>
        <sz val="7"/>
        <rFont val="Times New Roman"/>
        <family val="1"/>
      </rPr>
      <t>.244</t>
    </r>
  </si>
  <si>
    <r>
      <t>21.1.2466254950.2466.01001.0022.000.</t>
    </r>
    <r>
      <rPr>
        <sz val="7"/>
        <color indexed="10"/>
        <rFont val="Times New Roman"/>
        <family val="1"/>
      </rPr>
      <t>5121</t>
    </r>
    <r>
      <rPr>
        <sz val="7"/>
        <rFont val="Times New Roman"/>
        <family val="1"/>
      </rPr>
      <t>.244</t>
    </r>
  </si>
  <si>
    <r>
      <t>19.1.2466254950.2466.01001.0023.000.</t>
    </r>
    <r>
      <rPr>
        <sz val="7"/>
        <color indexed="10"/>
        <rFont val="Times New Roman"/>
        <family val="1"/>
      </rPr>
      <t>4941</t>
    </r>
    <r>
      <rPr>
        <sz val="7"/>
        <rFont val="Times New Roman"/>
        <family val="1"/>
      </rPr>
      <t>.244</t>
    </r>
  </si>
  <si>
    <r>
      <t>19.1.2466254950.2466.01001.0024.000.</t>
    </r>
    <r>
      <rPr>
        <sz val="7"/>
        <color indexed="10"/>
        <rFont val="Times New Roman"/>
        <family val="1"/>
      </rPr>
      <t>4941</t>
    </r>
    <r>
      <rPr>
        <sz val="7"/>
        <rFont val="Times New Roman"/>
        <family val="1"/>
      </rPr>
      <t>.244</t>
    </r>
  </si>
  <si>
    <r>
      <t>20.1.2466254950.2466.01001.0025.000.</t>
    </r>
    <r>
      <rPr>
        <sz val="7"/>
        <color indexed="10"/>
        <rFont val="Times New Roman"/>
        <family val="1"/>
      </rPr>
      <t>4941</t>
    </r>
    <r>
      <rPr>
        <sz val="7"/>
        <rFont val="Times New Roman"/>
        <family val="1"/>
      </rPr>
      <t>.244</t>
    </r>
  </si>
  <si>
    <r>
      <t>20.1.2466254950.2466.01001.0026.000.</t>
    </r>
    <r>
      <rPr>
        <sz val="7"/>
        <color indexed="10"/>
        <rFont val="Times New Roman"/>
        <family val="1"/>
      </rPr>
      <t>4941</t>
    </r>
    <r>
      <rPr>
        <sz val="7"/>
        <rFont val="Times New Roman"/>
        <family val="1"/>
      </rPr>
      <t>.244</t>
    </r>
  </si>
  <si>
    <r>
      <t>21.1.2466254950.2466.01001.0027.000.</t>
    </r>
    <r>
      <rPr>
        <sz val="7"/>
        <color indexed="10"/>
        <rFont val="Times New Roman"/>
        <family val="1"/>
      </rPr>
      <t>4941</t>
    </r>
    <r>
      <rPr>
        <sz val="7"/>
        <rFont val="Times New Roman"/>
        <family val="1"/>
      </rPr>
      <t>.244</t>
    </r>
  </si>
  <si>
    <r>
      <t>19.1.2466254950.2466.01001.0028.000.</t>
    </r>
    <r>
      <rPr>
        <sz val="7"/>
        <color indexed="10"/>
        <rFont val="Times New Roman"/>
        <family val="1"/>
      </rPr>
      <t>3514</t>
    </r>
    <r>
      <rPr>
        <sz val="7"/>
        <rFont val="Times New Roman"/>
        <family val="1"/>
      </rPr>
      <t>.244</t>
    </r>
  </si>
  <si>
    <r>
      <t>19.1.2466254950.2466.01001.0029.000.</t>
    </r>
    <r>
      <rPr>
        <sz val="7"/>
        <color indexed="10"/>
        <rFont val="Times New Roman"/>
        <family val="1"/>
      </rPr>
      <t>3514</t>
    </r>
    <r>
      <rPr>
        <sz val="7"/>
        <rFont val="Times New Roman"/>
        <family val="1"/>
      </rPr>
      <t>.244</t>
    </r>
  </si>
  <si>
    <r>
      <t>20.1.2466254950.2466.01001.0030.000.</t>
    </r>
    <r>
      <rPr>
        <sz val="7"/>
        <color indexed="10"/>
        <rFont val="Times New Roman"/>
        <family val="1"/>
      </rPr>
      <t>3514</t>
    </r>
    <r>
      <rPr>
        <sz val="7"/>
        <rFont val="Times New Roman"/>
        <family val="1"/>
      </rPr>
      <t>.244</t>
    </r>
  </si>
  <si>
    <r>
      <t>20.1.2466254950.2466.01001.0031.000.</t>
    </r>
    <r>
      <rPr>
        <sz val="7"/>
        <color indexed="10"/>
        <rFont val="Times New Roman"/>
        <family val="1"/>
      </rPr>
      <t>3514</t>
    </r>
    <r>
      <rPr>
        <sz val="7"/>
        <rFont val="Times New Roman"/>
        <family val="1"/>
      </rPr>
      <t>.244</t>
    </r>
  </si>
  <si>
    <r>
      <t>21.1.2466254950.2466.01001.0032.000.</t>
    </r>
    <r>
      <rPr>
        <sz val="7"/>
        <color indexed="10"/>
        <rFont val="Times New Roman"/>
        <family val="1"/>
      </rPr>
      <t>3514</t>
    </r>
    <r>
      <rPr>
        <sz val="7"/>
        <rFont val="Times New Roman"/>
        <family val="1"/>
      </rPr>
      <t>.244</t>
    </r>
  </si>
  <si>
    <r>
      <t>19.1.2466254950.2466.01001.0033.000.</t>
    </r>
    <r>
      <rPr>
        <sz val="7"/>
        <color indexed="10"/>
        <rFont val="Times New Roman"/>
        <family val="1"/>
      </rPr>
      <t>3600</t>
    </r>
    <r>
      <rPr>
        <sz val="7"/>
        <rFont val="Times New Roman"/>
        <family val="1"/>
      </rPr>
      <t>.244</t>
    </r>
  </si>
  <si>
    <r>
      <t>20.1.2466254950.2466.01001.0034.000.</t>
    </r>
    <r>
      <rPr>
        <sz val="7"/>
        <color indexed="10"/>
        <rFont val="Times New Roman"/>
        <family val="1"/>
      </rPr>
      <t>3600</t>
    </r>
    <r>
      <rPr>
        <sz val="7"/>
        <rFont val="Times New Roman"/>
        <family val="1"/>
      </rPr>
      <t>.244</t>
    </r>
  </si>
  <si>
    <r>
      <t>21.1.2466254950.2466.01001.0035.000.</t>
    </r>
    <r>
      <rPr>
        <sz val="7"/>
        <color indexed="10"/>
        <rFont val="Times New Roman"/>
        <family val="1"/>
      </rPr>
      <t>3600</t>
    </r>
    <r>
      <rPr>
        <sz val="7"/>
        <rFont val="Times New Roman"/>
        <family val="1"/>
      </rPr>
      <t>.244</t>
    </r>
  </si>
  <si>
    <r>
      <t>19.1.2466254950.2466.01001.0036.000.</t>
    </r>
    <r>
      <rPr>
        <sz val="7"/>
        <color indexed="10"/>
        <rFont val="Times New Roman"/>
        <family val="1"/>
      </rPr>
      <t>3700</t>
    </r>
    <r>
      <rPr>
        <sz val="7"/>
        <rFont val="Times New Roman"/>
        <family val="1"/>
      </rPr>
      <t>.244</t>
    </r>
  </si>
  <si>
    <r>
      <t>20.1.2466254950.2466.01001.0037.000.</t>
    </r>
    <r>
      <rPr>
        <sz val="7"/>
        <color indexed="10"/>
        <rFont val="Times New Roman"/>
        <family val="1"/>
      </rPr>
      <t>3700</t>
    </r>
    <r>
      <rPr>
        <sz val="7"/>
        <rFont val="Times New Roman"/>
        <family val="1"/>
      </rPr>
      <t>.244</t>
    </r>
  </si>
  <si>
    <r>
      <t>21.1.2466254950.2466.01001.0038.000.</t>
    </r>
    <r>
      <rPr>
        <sz val="7"/>
        <color indexed="10"/>
        <rFont val="Times New Roman"/>
        <family val="1"/>
      </rPr>
      <t>3700</t>
    </r>
    <r>
      <rPr>
        <sz val="7"/>
        <rFont val="Times New Roman"/>
        <family val="1"/>
      </rPr>
      <t>.244</t>
    </r>
  </si>
  <si>
    <r>
      <t>19.1.2466254950.2466.01001.0039.000.</t>
    </r>
    <r>
      <rPr>
        <sz val="7"/>
        <color indexed="10"/>
        <rFont val="Times New Roman"/>
        <family val="1"/>
      </rPr>
      <t>3530</t>
    </r>
    <r>
      <rPr>
        <sz val="7"/>
        <rFont val="Times New Roman"/>
        <family val="1"/>
      </rPr>
      <t>.244</t>
    </r>
  </si>
  <si>
    <r>
      <t>19.1.2466254950.2466.01001.0040.000.</t>
    </r>
    <r>
      <rPr>
        <sz val="7"/>
        <color indexed="10"/>
        <rFont val="Times New Roman"/>
        <family val="1"/>
      </rPr>
      <t>3530</t>
    </r>
    <r>
      <rPr>
        <sz val="7"/>
        <rFont val="Times New Roman"/>
        <family val="1"/>
      </rPr>
      <t>.244</t>
    </r>
  </si>
  <si>
    <r>
      <t>20.1.2466254950.2466.01001.0041.000.</t>
    </r>
    <r>
      <rPr>
        <sz val="7"/>
        <color indexed="10"/>
        <rFont val="Times New Roman"/>
        <family val="1"/>
      </rPr>
      <t>3530</t>
    </r>
    <r>
      <rPr>
        <sz val="7"/>
        <rFont val="Times New Roman"/>
        <family val="1"/>
      </rPr>
      <t>.244</t>
    </r>
  </si>
  <si>
    <r>
      <t>20.1.2466254950.2466.01001.0042.000.</t>
    </r>
    <r>
      <rPr>
        <sz val="7"/>
        <color indexed="10"/>
        <rFont val="Times New Roman"/>
        <family val="1"/>
      </rPr>
      <t>3530</t>
    </r>
    <r>
      <rPr>
        <sz val="7"/>
        <rFont val="Times New Roman"/>
        <family val="1"/>
      </rPr>
      <t>.244</t>
    </r>
  </si>
  <si>
    <r>
      <t>21.1.2466254950.2466.01001.0043.000.</t>
    </r>
    <r>
      <rPr>
        <sz val="7"/>
        <color indexed="10"/>
        <rFont val="Times New Roman"/>
        <family val="1"/>
      </rPr>
      <t>3530</t>
    </r>
    <r>
      <rPr>
        <sz val="7"/>
        <rFont val="Times New Roman"/>
        <family val="1"/>
      </rPr>
      <t>.244</t>
    </r>
  </si>
  <si>
    <r>
      <t>19.1.2466254950.2466.01001.0044.000.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</si>
  <si>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19.1.2466254950.2466.01001.0045.000.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</si>
  <si>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20.1.2466254950.2466.01001.0046.000.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</si>
  <si>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20.1.2466254950.2466.01001.0047.000.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</si>
  <si>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21.1.2466254950.2466.01001.0048.000.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</si>
  <si>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19.1.2466254950.2466.01001.0049.000.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</si>
  <si>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19.1.2466254950.2466.01001.0050.000.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</si>
  <si>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20.1.2466254950.2466.01001.0051.000.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</si>
  <si>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20.1.2466254950.2466.01001.0052.000.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</si>
  <si>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21.1.2466254950.2466.01001.0053.000.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</si>
  <si>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19.1.2466254950.2466.01001.0054.000.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</si>
  <si>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10.1.2466254950.2466.01001.0055.000.</t>
    </r>
    <r>
      <rPr>
        <sz val="7"/>
        <color indexed="10"/>
        <rFont val="Times New Roman"/>
        <family val="1"/>
      </rPr>
      <t>1920</t>
    </r>
    <r>
      <rPr>
        <sz val="7"/>
        <rFont val="Times New Roman"/>
        <family val="1"/>
      </rPr>
      <t>.244</t>
    </r>
  </si>
  <si>
    <r>
      <t>19.1.2466254950.2466.01001.0057.000.</t>
    </r>
    <r>
      <rPr>
        <sz val="7"/>
        <color indexed="10"/>
        <rFont val="Times New Roman"/>
        <family val="1"/>
      </rPr>
      <t>0510</t>
    </r>
    <r>
      <rPr>
        <sz val="7"/>
        <rFont val="Times New Roman"/>
        <family val="1"/>
      </rPr>
      <t>.244</t>
    </r>
  </si>
  <si>
    <r>
      <t>20.1.2466254950.2466.01001.0058.000.</t>
    </r>
    <r>
      <rPr>
        <sz val="7"/>
        <color indexed="10"/>
        <rFont val="Times New Roman"/>
        <family val="1"/>
      </rPr>
      <t>0510</t>
    </r>
    <r>
      <rPr>
        <sz val="7"/>
        <rFont val="Times New Roman"/>
        <family val="1"/>
      </rPr>
      <t>.244</t>
    </r>
  </si>
  <si>
    <r>
      <t>21.1.2466254950.2466.01001.0059.000.</t>
    </r>
    <r>
      <rPr>
        <sz val="7"/>
        <color indexed="10"/>
        <rFont val="Times New Roman"/>
        <family val="1"/>
      </rPr>
      <t>0510</t>
    </r>
    <r>
      <rPr>
        <sz val="7"/>
        <rFont val="Times New Roman"/>
        <family val="1"/>
      </rPr>
      <t>.244</t>
    </r>
  </si>
  <si>
    <r>
      <t>19.1.2466254950.2466.01001.0060.000.</t>
    </r>
    <r>
      <rPr>
        <sz val="7"/>
        <color indexed="10"/>
        <rFont val="Times New Roman"/>
        <family val="1"/>
      </rPr>
      <t>2651</t>
    </r>
    <r>
      <rPr>
        <sz val="7"/>
        <rFont val="Times New Roman"/>
        <family val="1"/>
      </rPr>
      <t>.244</t>
    </r>
  </si>
  <si>
    <r>
      <t>20.1.2466254950.2466.01001.006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>.000.</t>
    </r>
    <r>
      <rPr>
        <sz val="7"/>
        <color indexed="10"/>
        <rFont val="Times New Roman"/>
        <family val="1"/>
      </rPr>
      <t>2651</t>
    </r>
    <r>
      <rPr>
        <sz val="7"/>
        <rFont val="Times New Roman"/>
        <family val="1"/>
      </rPr>
      <t>.244</t>
    </r>
  </si>
  <si>
    <r>
      <t>21.1.2466254950.2466.01001.0062.000.</t>
    </r>
    <r>
      <rPr>
        <sz val="7"/>
        <color indexed="10"/>
        <rFont val="Times New Roman"/>
        <family val="1"/>
      </rPr>
      <t>2651</t>
    </r>
    <r>
      <rPr>
        <sz val="7"/>
        <rFont val="Times New Roman"/>
        <family val="1"/>
      </rPr>
      <t>.244</t>
    </r>
  </si>
  <si>
    <r>
      <t>19.1.2466254950.2466.01001.0063.000.</t>
    </r>
    <r>
      <rPr>
        <sz val="7"/>
        <color indexed="10"/>
        <rFont val="Times New Roman"/>
        <family val="1"/>
      </rPr>
      <t>2219</t>
    </r>
    <r>
      <rPr>
        <sz val="7"/>
        <rFont val="Times New Roman"/>
        <family val="1"/>
      </rPr>
      <t>.244</t>
    </r>
  </si>
  <si>
    <r>
      <t>20.1.2466254950.2466.01001.0064.000.</t>
    </r>
    <r>
      <rPr>
        <sz val="7"/>
        <color indexed="10"/>
        <rFont val="Times New Roman"/>
        <family val="1"/>
      </rPr>
      <t>2219</t>
    </r>
    <r>
      <rPr>
        <sz val="7"/>
        <rFont val="Times New Roman"/>
        <family val="1"/>
      </rPr>
      <t>.244</t>
    </r>
  </si>
  <si>
    <r>
      <t>21.1.2466254950.2466.01001.0065.000.</t>
    </r>
    <r>
      <rPr>
        <sz val="7"/>
        <color indexed="10"/>
        <rFont val="Times New Roman"/>
        <family val="1"/>
      </rPr>
      <t>2219</t>
    </r>
    <r>
      <rPr>
        <sz val="7"/>
        <rFont val="Times New Roman"/>
        <family val="1"/>
      </rPr>
      <t>.244</t>
    </r>
  </si>
  <si>
    <r>
      <t>19.1.2466254950.2466.01001.0066.000.</t>
    </r>
    <r>
      <rPr>
        <sz val="7"/>
        <color indexed="10"/>
        <rFont val="Times New Roman"/>
        <family val="1"/>
      </rPr>
      <t>2410</t>
    </r>
    <r>
      <rPr>
        <sz val="7"/>
        <rFont val="Times New Roman"/>
        <family val="1"/>
      </rPr>
      <t>.244</t>
    </r>
  </si>
  <si>
    <r>
      <t>20.1.2466254950.2466.01001.0067.000.</t>
    </r>
    <r>
      <rPr>
        <sz val="7"/>
        <color indexed="10"/>
        <rFont val="Times New Roman"/>
        <family val="1"/>
      </rPr>
      <t>2410</t>
    </r>
    <r>
      <rPr>
        <sz val="7"/>
        <rFont val="Times New Roman"/>
        <family val="1"/>
      </rPr>
      <t>.244</t>
    </r>
  </si>
  <si>
    <r>
      <t>21.1.2466254950.2466.01001.0068.000.</t>
    </r>
    <r>
      <rPr>
        <sz val="7"/>
        <color indexed="10"/>
        <rFont val="Times New Roman"/>
        <family val="1"/>
      </rPr>
      <t>2410</t>
    </r>
    <r>
      <rPr>
        <sz val="7"/>
        <rFont val="Times New Roman"/>
        <family val="1"/>
      </rPr>
      <t>.244</t>
    </r>
  </si>
  <si>
    <r>
      <t>19.1.2466254950.2466.01001.0069.000.</t>
    </r>
    <r>
      <rPr>
        <sz val="7"/>
        <color indexed="10"/>
        <rFont val="Times New Roman"/>
        <family val="1"/>
      </rPr>
      <t>2013</t>
    </r>
    <r>
      <rPr>
        <sz val="7"/>
        <rFont val="Times New Roman"/>
        <family val="1"/>
      </rPr>
      <t>.244</t>
    </r>
  </si>
  <si>
    <r>
      <t>20.1.2466254950.2466.01001.0070.000.</t>
    </r>
    <r>
      <rPr>
        <sz val="7"/>
        <color indexed="10"/>
        <rFont val="Times New Roman"/>
        <family val="1"/>
      </rPr>
      <t>2013</t>
    </r>
    <r>
      <rPr>
        <sz val="7"/>
        <rFont val="Times New Roman"/>
        <family val="1"/>
      </rPr>
      <t>.244</t>
    </r>
  </si>
  <si>
    <r>
      <t>21.1.2466254950.2466.01001.0071.000.</t>
    </r>
    <r>
      <rPr>
        <sz val="7"/>
        <color indexed="10"/>
        <rFont val="Times New Roman"/>
        <family val="1"/>
      </rPr>
      <t>2013</t>
    </r>
    <r>
      <rPr>
        <sz val="7"/>
        <rFont val="Times New Roman"/>
        <family val="1"/>
      </rPr>
      <t>.244</t>
    </r>
  </si>
  <si>
    <r>
      <t>19.1.2466254950.2466.01001.0072.000.</t>
    </r>
    <r>
      <rPr>
        <sz val="7"/>
        <color indexed="10"/>
        <rFont val="Times New Roman"/>
        <family val="1"/>
      </rPr>
      <t>2442</t>
    </r>
    <r>
      <rPr>
        <sz val="7"/>
        <rFont val="Times New Roman"/>
        <family val="1"/>
      </rPr>
      <t>.244</t>
    </r>
  </si>
  <si>
    <r>
      <t>20.1.2466254950.2466.01001.0073.000.</t>
    </r>
    <r>
      <rPr>
        <sz val="7"/>
        <color indexed="10"/>
        <rFont val="Times New Roman"/>
        <family val="1"/>
      </rPr>
      <t>2442</t>
    </r>
    <r>
      <rPr>
        <sz val="7"/>
        <rFont val="Times New Roman"/>
        <family val="1"/>
      </rPr>
      <t>.244</t>
    </r>
  </si>
  <si>
    <r>
      <t>21.1.2466254950.2466.01001.0074.000.</t>
    </r>
    <r>
      <rPr>
        <sz val="7"/>
        <color indexed="10"/>
        <rFont val="Times New Roman"/>
        <family val="1"/>
      </rPr>
      <t>2442</t>
    </r>
    <r>
      <rPr>
        <sz val="7"/>
        <rFont val="Times New Roman"/>
        <family val="1"/>
      </rPr>
      <t>.244</t>
    </r>
  </si>
  <si>
    <r>
      <t>19.1.2466254950.2466.01001.0075.000.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</si>
  <si>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20.1.2466254950.2466.01001.0076.000.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</si>
  <si>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r>
      <t>21.1.2466254950.2466.01001.0077.000.</t>
    </r>
    <r>
      <rPr>
        <sz val="7"/>
        <color indexed="10"/>
        <rFont val="Times New Roman"/>
        <family val="1"/>
      </rPr>
      <t>0000</t>
    </r>
    <r>
      <rPr>
        <sz val="7"/>
        <rFont val="Times New Roman"/>
        <family val="1"/>
      </rPr>
      <t>.000</t>
    </r>
  </si>
  <si>
    <t>на текущий финансовый 
год  2019</t>
  </si>
  <si>
    <t>поставка ГСМ (бензин АИ-92)</t>
  </si>
  <si>
    <t>поставка ГСМ (ДТ зимнее)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</si>
</sst>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6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29" xfId="0" applyBorder="1" applyAlignment="1">
      <alignment/>
    </xf>
    <xf numFmtId="0" fontId="1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6" xfId="0" applyFont="1" applyBorder="1" applyAlignment="1">
      <alignment/>
    </xf>
    <xf numFmtId="4" fontId="60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4" fontId="59" fillId="0" borderId="16" xfId="0" applyNumberFormat="1" applyFont="1" applyBorder="1" applyAlignment="1">
      <alignment/>
    </xf>
    <xf numFmtId="9" fontId="59" fillId="0" borderId="16" xfId="0" applyNumberFormat="1" applyFont="1" applyBorder="1" applyAlignment="1">
      <alignment horizontal="left"/>
    </xf>
    <xf numFmtId="0" fontId="60" fillId="0" borderId="16" xfId="0" applyFont="1" applyBorder="1" applyAlignment="1">
      <alignment/>
    </xf>
    <xf numFmtId="4" fontId="14" fillId="0" borderId="0" xfId="0" applyNumberFormat="1" applyFont="1" applyAlignment="1">
      <alignment/>
    </xf>
    <xf numFmtId="4" fontId="60" fillId="6" borderId="16" xfId="0" applyNumberFormat="1" applyFont="1" applyFill="1" applyBorder="1" applyAlignment="1">
      <alignment/>
    </xf>
    <xf numFmtId="4" fontId="59" fillId="6" borderId="16" xfId="0" applyNumberFormat="1" applyFont="1" applyFill="1" applyBorder="1" applyAlignment="1">
      <alignment/>
    </xf>
    <xf numFmtId="0" fontId="14" fillId="6" borderId="16" xfId="0" applyFont="1" applyFill="1" applyBorder="1" applyAlignment="1">
      <alignment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60" fillId="2" borderId="16" xfId="0" applyNumberFormat="1" applyFont="1" applyFill="1" applyBorder="1" applyAlignment="1">
      <alignment/>
    </xf>
    <xf numFmtId="4" fontId="59" fillId="2" borderId="16" xfId="0" applyNumberFormat="1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9" fontId="60" fillId="3" borderId="16" xfId="0" applyNumberFormat="1" applyFont="1" applyFill="1" applyBorder="1" applyAlignment="1">
      <alignment horizontal="left"/>
    </xf>
    <xf numFmtId="0" fontId="59" fillId="3" borderId="16" xfId="0" applyFont="1" applyFill="1" applyBorder="1" applyAlignment="1">
      <alignment/>
    </xf>
    <xf numFmtId="4" fontId="60" fillId="3" borderId="16" xfId="0" applyNumberFormat="1" applyFont="1" applyFill="1" applyBorder="1" applyAlignment="1">
      <alignment/>
    </xf>
    <xf numFmtId="9" fontId="59" fillId="3" borderId="16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/>
    </xf>
    <xf numFmtId="0" fontId="14" fillId="3" borderId="1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4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left" wrapText="1"/>
    </xf>
    <xf numFmtId="49" fontId="4" fillId="0" borderId="42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4" fontId="9" fillId="0" borderId="42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2" fontId="4" fillId="0" borderId="27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" fontId="9" fillId="0" borderId="43" xfId="0" applyNumberFormat="1" applyFont="1" applyFill="1" applyBorder="1" applyAlignment="1">
      <alignment horizontal="center"/>
    </xf>
    <xf numFmtId="4" fontId="9" fillId="0" borderId="44" xfId="0" applyNumberFormat="1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2" fontId="4" fillId="0" borderId="43" xfId="0" applyNumberFormat="1" applyFont="1" applyFill="1" applyBorder="1" applyAlignment="1">
      <alignment horizontal="center" wrapText="1"/>
    </xf>
    <xf numFmtId="2" fontId="4" fillId="0" borderId="44" xfId="0" applyNumberFormat="1" applyFont="1" applyFill="1" applyBorder="1" applyAlignment="1">
      <alignment horizontal="center" wrapText="1"/>
    </xf>
    <xf numFmtId="2" fontId="4" fillId="0" borderId="45" xfId="0" applyNumberFormat="1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9" fillId="0" borderId="44" xfId="0" applyFont="1" applyFill="1" applyBorder="1" applyAlignment="1">
      <alignment horizontal="left" wrapText="1"/>
    </xf>
    <xf numFmtId="0" fontId="9" fillId="0" borderId="45" xfId="0" applyFont="1" applyFill="1" applyBorder="1" applyAlignment="1">
      <alignment horizontal="left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left" wrapText="1"/>
    </xf>
    <xf numFmtId="49" fontId="9" fillId="0" borderId="30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center" wrapText="1"/>
    </xf>
    <xf numFmtId="9" fontId="4" fillId="0" borderId="34" xfId="0" applyNumberFormat="1" applyFont="1" applyFill="1" applyBorder="1" applyAlignment="1">
      <alignment horizontal="center"/>
    </xf>
    <xf numFmtId="9" fontId="4" fillId="0" borderId="30" xfId="0" applyNumberFormat="1" applyFont="1" applyFill="1" applyBorder="1" applyAlignment="1">
      <alignment horizontal="center"/>
    </xf>
    <xf numFmtId="9" fontId="4" fillId="0" borderId="31" xfId="0" applyNumberFormat="1" applyFont="1" applyFill="1" applyBorder="1" applyAlignment="1">
      <alignment horizontal="center"/>
    </xf>
    <xf numFmtId="9" fontId="4" fillId="0" borderId="27" xfId="0" applyNumberFormat="1" applyFont="1" applyFill="1" applyBorder="1" applyAlignment="1">
      <alignment horizontal="center"/>
    </xf>
    <xf numFmtId="9" fontId="4" fillId="0" borderId="28" xfId="0" applyNumberFormat="1" applyFont="1" applyFill="1" applyBorder="1" applyAlignment="1">
      <alignment horizontal="center"/>
    </xf>
    <xf numFmtId="9" fontId="4" fillId="0" borderId="29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4" fontId="9" fillId="0" borderId="46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center"/>
    </xf>
    <xf numFmtId="4" fontId="9" fillId="0" borderId="48" xfId="0" applyNumberFormat="1" applyFont="1" applyFill="1" applyBorder="1" applyAlignment="1">
      <alignment horizontal="center"/>
    </xf>
    <xf numFmtId="9" fontId="4" fillId="0" borderId="43" xfId="0" applyNumberFormat="1" applyFont="1" applyFill="1" applyBorder="1" applyAlignment="1">
      <alignment horizontal="center"/>
    </xf>
    <xf numFmtId="9" fontId="4" fillId="0" borderId="44" xfId="0" applyNumberFormat="1" applyFont="1" applyFill="1" applyBorder="1" applyAlignment="1">
      <alignment horizontal="center"/>
    </xf>
    <xf numFmtId="9" fontId="4" fillId="0" borderId="45" xfId="0" applyNumberFormat="1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10" fillId="33" borderId="27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29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4" fontId="9" fillId="0" borderId="2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4" fontId="9" fillId="0" borderId="1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left" wrapText="1"/>
    </xf>
    <xf numFmtId="0" fontId="4" fillId="0" borderId="60" xfId="0" applyFont="1" applyFill="1" applyBorder="1" applyAlignment="1">
      <alignment horizontal="left" wrapText="1"/>
    </xf>
    <xf numFmtId="49" fontId="4" fillId="0" borderId="61" xfId="0" applyNumberFormat="1" applyFont="1" applyFill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" fontId="9" fillId="3" borderId="16" xfId="0" applyNumberFormat="1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center"/>
    </xf>
    <xf numFmtId="4" fontId="9" fillId="3" borderId="18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49" fontId="9" fillId="0" borderId="43" xfId="0" applyNumberFormat="1" applyFont="1" applyFill="1" applyBorder="1" applyAlignment="1">
      <alignment wrapText="1"/>
    </xf>
    <xf numFmtId="49" fontId="9" fillId="0" borderId="44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wrapText="1"/>
    </xf>
    <xf numFmtId="49" fontId="9" fillId="0" borderId="4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wrapText="1"/>
    </xf>
    <xf numFmtId="4" fontId="9" fillId="3" borderId="34" xfId="0" applyNumberFormat="1" applyFont="1" applyFill="1" applyBorder="1" applyAlignment="1">
      <alignment horizontal="center"/>
    </xf>
    <xf numFmtId="4" fontId="9" fillId="3" borderId="30" xfId="0" applyNumberFormat="1" applyFont="1" applyFill="1" applyBorder="1" applyAlignment="1">
      <alignment horizontal="center"/>
    </xf>
    <xf numFmtId="4" fontId="9" fillId="3" borderId="31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left" wrapText="1"/>
    </xf>
    <xf numFmtId="4" fontId="9" fillId="3" borderId="43" xfId="0" applyNumberFormat="1" applyFont="1" applyFill="1" applyBorder="1" applyAlignment="1">
      <alignment horizontal="center"/>
    </xf>
    <xf numFmtId="4" fontId="9" fillId="3" borderId="44" xfId="0" applyNumberFormat="1" applyFont="1" applyFill="1" applyBorder="1" applyAlignment="1">
      <alignment horizontal="center"/>
    </xf>
    <xf numFmtId="4" fontId="9" fillId="3" borderId="4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wrapText="1"/>
    </xf>
    <xf numFmtId="49" fontId="4" fillId="0" borderId="5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9" fillId="0" borderId="33" xfId="0" applyNumberFormat="1" applyFont="1" applyBorder="1" applyAlignment="1">
      <alignment wrapText="1"/>
    </xf>
    <xf numFmtId="0" fontId="9" fillId="0" borderId="42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49" fontId="4" fillId="0" borderId="6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wrapText="1"/>
    </xf>
    <xf numFmtId="49" fontId="9" fillId="0" borderId="28" xfId="0" applyNumberFormat="1" applyFont="1" applyBorder="1" applyAlignment="1">
      <alignment wrapText="1"/>
    </xf>
    <xf numFmtId="49" fontId="9" fillId="0" borderId="29" xfId="0" applyNumberFormat="1" applyFont="1" applyBorder="1" applyAlignment="1">
      <alignment wrapText="1"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wrapText="1"/>
    </xf>
    <xf numFmtId="49" fontId="9" fillId="0" borderId="44" xfId="0" applyNumberFormat="1" applyFont="1" applyBorder="1" applyAlignment="1">
      <alignment wrapText="1"/>
    </xf>
    <xf numFmtId="49" fontId="9" fillId="0" borderId="45" xfId="0" applyNumberFormat="1" applyFont="1" applyBorder="1" applyAlignment="1">
      <alignment wrapText="1"/>
    </xf>
    <xf numFmtId="0" fontId="9" fillId="0" borderId="43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center" wrapText="1"/>
    </xf>
    <xf numFmtId="49" fontId="9" fillId="0" borderId="45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" fontId="10" fillId="0" borderId="27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left" wrapText="1"/>
    </xf>
    <xf numFmtId="4" fontId="9" fillId="3" borderId="27" xfId="0" applyNumberFormat="1" applyFont="1" applyFill="1" applyBorder="1" applyAlignment="1">
      <alignment horizontal="center"/>
    </xf>
    <xf numFmtId="4" fontId="9" fillId="3" borderId="28" xfId="0" applyNumberFormat="1" applyFont="1" applyFill="1" applyBorder="1" applyAlignment="1">
      <alignment horizontal="center"/>
    </xf>
    <xf numFmtId="4" fontId="9" fillId="3" borderId="2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0server\shared\&#1050;&#1062;&#1043;&#1052;&#1057;_&#1055;&#1083;&#1072;&#1085;&#1086;&#1074;&#1099;&#1081;\&#1054;&#1041;&#1065;&#1040;&#1071;_&#1055;&#1051;&#1040;&#1053;&#1048;&#1056;&#1054;&#1042;&#1040;&#1053;&#1048;&#1045;\&#1055;&#1051;&#1040;&#1053;%20&#1047;&#1040;&#1050;&#1059;&#1055;&#1054;&#1050;\2017\&#1055;&#1083;&#1072;&#1085;%20&#1079;&#1072;&#1082;&#1091;&#1087;&#1086;&#1082;\&#1055;&#1051;&#1040;&#1053;_&#1047;&#1040;&#1050;&#1059;&#1055;&#1054;&#1050;_&#1073;&#1102;&#1076;&#1078;&#1077;&#1090;_&#1072;&#1087;&#1088;&#1077;&#1083;&#1100;_2.2017_&#1092;&#1080;&#1083;&#1080;&#1072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ист"/>
      <sheetName val="СВОД"/>
      <sheetName val="рабочий ВБ"/>
      <sheetName val="собств."/>
      <sheetName val="Таймыр"/>
      <sheetName val="Хакасия"/>
      <sheetName val="Тува"/>
      <sheetName val="5%"/>
    </sheetNames>
    <sheetDataSet>
      <sheetData sheetId="4">
        <row r="21">
          <cell r="H21">
            <v>0</v>
          </cell>
        </row>
        <row r="24">
          <cell r="H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2"/>
  <sheetViews>
    <sheetView view="pageBreakPreview" zoomScaleSheetLayoutView="100" zoomScalePageLayoutView="0" workbookViewId="0" topLeftCell="A49">
      <selection activeCell="ET22" sqref="ET22:FG22"/>
    </sheetView>
  </sheetViews>
  <sheetFormatPr defaultColWidth="0.875" defaultRowHeight="12.75"/>
  <cols>
    <col min="1" max="14" width="0.875" style="4" customWidth="1"/>
    <col min="15" max="15" width="1.37890625" style="4" customWidth="1"/>
    <col min="16" max="16" width="7.375" style="4" customWidth="1"/>
    <col min="17" max="19" width="0.875" style="4" customWidth="1"/>
    <col min="20" max="20" width="0.6171875" style="4" customWidth="1"/>
    <col min="21" max="21" width="0.875" style="4" hidden="1" customWidth="1"/>
    <col min="22" max="24" width="0.875" style="4" customWidth="1"/>
    <col min="25" max="25" width="0.6171875" style="4" customWidth="1"/>
    <col min="26" max="26" width="0.875" style="4" customWidth="1"/>
    <col min="27" max="27" width="0.37109375" style="4" customWidth="1"/>
    <col min="28" max="28" width="0.875" style="4" hidden="1" customWidth="1"/>
    <col min="29" max="29" width="1.25" style="4" customWidth="1"/>
    <col min="30" max="30" width="1.00390625" style="4" customWidth="1"/>
    <col min="31" max="32" width="1.75390625" style="4" customWidth="1"/>
    <col min="33" max="34" width="0.875" style="4" hidden="1" customWidth="1"/>
    <col min="35" max="35" width="3.125" style="4" customWidth="1"/>
    <col min="36" max="46" width="0.875" style="4" customWidth="1"/>
    <col min="47" max="47" width="0.37109375" style="4" customWidth="1"/>
    <col min="48" max="48" width="0.74609375" style="4" hidden="1" customWidth="1"/>
    <col min="49" max="49" width="0.6171875" style="4" hidden="1" customWidth="1"/>
    <col min="50" max="50" width="0.875" style="4" hidden="1" customWidth="1"/>
    <col min="51" max="62" width="0.875" style="4" customWidth="1"/>
    <col min="63" max="63" width="9.125" style="4" customWidth="1"/>
    <col min="64" max="84" width="0.875" style="4" customWidth="1"/>
    <col min="85" max="85" width="4.875" style="4" customWidth="1"/>
    <col min="86" max="92" width="0.875" style="4" customWidth="1"/>
    <col min="93" max="93" width="3.00390625" style="4" customWidth="1"/>
    <col min="94" max="98" width="0.875" style="4" customWidth="1"/>
    <col min="99" max="99" width="2.375" style="4" customWidth="1"/>
    <col min="100" max="100" width="2.25390625" style="4" customWidth="1"/>
    <col min="101" max="101" width="2.00390625" style="4" customWidth="1"/>
    <col min="102" max="106" width="0.875" style="4" customWidth="1"/>
    <col min="107" max="107" width="2.375" style="4" customWidth="1"/>
    <col min="108" max="113" width="0.875" style="4" customWidth="1"/>
    <col min="114" max="114" width="2.75390625" style="4" customWidth="1"/>
    <col min="115" max="122" width="0.875" style="4" customWidth="1"/>
    <col min="123" max="123" width="3.75390625" style="4" customWidth="1"/>
    <col min="124" max="130" width="0.875" style="4" customWidth="1"/>
    <col min="131" max="131" width="1.75390625" style="4" customWidth="1"/>
    <col min="132" max="132" width="0.12890625" style="4" customWidth="1"/>
    <col min="133" max="133" width="1.25" style="4" customWidth="1"/>
    <col min="134" max="134" width="1.12109375" style="4" customWidth="1"/>
    <col min="135" max="135" width="0.6171875" style="4" customWidth="1"/>
    <col min="136" max="137" width="0.875" style="4" hidden="1" customWidth="1"/>
    <col min="138" max="138" width="0.12890625" style="4" hidden="1" customWidth="1"/>
    <col min="139" max="140" width="0.875" style="4" hidden="1" customWidth="1"/>
    <col min="141" max="141" width="0.12890625" style="4" hidden="1" customWidth="1"/>
    <col min="142" max="148" width="0.875" style="4" customWidth="1"/>
    <col min="149" max="149" width="0.2421875" style="4" customWidth="1"/>
    <col min="150" max="151" width="0.875" style="4" customWidth="1"/>
    <col min="152" max="152" width="0.12890625" style="4" customWidth="1"/>
    <col min="153" max="153" width="0.875" style="4" hidden="1" customWidth="1"/>
    <col min="154" max="161" width="0.875" style="4" customWidth="1"/>
    <col min="162" max="162" width="1.37890625" style="4" customWidth="1"/>
    <col min="163" max="163" width="0.242187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1.25" customHeight="1">
      <c r="FG2" s="3" t="s">
        <v>53</v>
      </c>
    </row>
    <row r="3" s="2" customFormat="1" ht="11.25" customHeight="1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22</v>
      </c>
    </row>
    <row r="7" s="1" customFormat="1" ht="15"/>
    <row r="8" s="1" customFormat="1" ht="15">
      <c r="FG8" s="11" t="s">
        <v>23</v>
      </c>
    </row>
    <row r="9" s="1" customFormat="1" ht="15"/>
    <row r="10" spans="89:163" s="1" customFormat="1" ht="15">
      <c r="CK10" s="142" t="s">
        <v>24</v>
      </c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90:163" s="1" customFormat="1" ht="15">
      <c r="CL11" s="142" t="s">
        <v>25</v>
      </c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35"/>
      <c r="FD11" s="35"/>
      <c r="FE11" s="35"/>
      <c r="FF11" s="35"/>
      <c r="FG11" s="35"/>
    </row>
    <row r="12" spans="90:163" s="1" customFormat="1" ht="15">
      <c r="CL12" s="134" t="s">
        <v>65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36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68"/>
      <c r="DQ12" s="136" t="s">
        <v>66</v>
      </c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36"/>
      <c r="FF12" s="36"/>
      <c r="FG12" s="36"/>
    </row>
    <row r="13" spans="72:163" s="1" customFormat="1" ht="12.75" customHeight="1"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43" t="s">
        <v>27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37"/>
      <c r="CX13" s="135" t="s">
        <v>0</v>
      </c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69"/>
      <c r="DQ13" s="137" t="s">
        <v>26</v>
      </c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37"/>
      <c r="FG13" s="37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44" t="s">
        <v>9</v>
      </c>
      <c r="DI14" s="144"/>
      <c r="DJ14" s="130" t="s">
        <v>90</v>
      </c>
      <c r="DK14" s="130"/>
      <c r="DL14" s="130"/>
      <c r="DM14" s="130"/>
      <c r="DN14" s="145" t="s">
        <v>9</v>
      </c>
      <c r="DO14" s="145"/>
      <c r="DP14" s="130" t="s">
        <v>72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89"/>
      <c r="EC14" s="108">
        <v>2019</v>
      </c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46" t="s">
        <v>1</v>
      </c>
      <c r="EP14" s="146"/>
      <c r="EQ14" s="146"/>
      <c r="ER14" s="146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1:163" s="1" customFormat="1" ht="15.75">
      <c r="A16" s="141" t="s">
        <v>28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</row>
    <row r="17" spans="19:138" s="7" customFormat="1" ht="15.75">
      <c r="S17" s="131" t="s">
        <v>54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 t="s">
        <v>92</v>
      </c>
      <c r="DH17" s="132"/>
      <c r="DI17" s="132"/>
      <c r="DJ17" s="132"/>
      <c r="DK17" s="133" t="s">
        <v>56</v>
      </c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</row>
    <row r="18" spans="39:108" s="8" customFormat="1" ht="15.75">
      <c r="AM18" s="29"/>
      <c r="AN18" s="29"/>
      <c r="AO18" s="29"/>
      <c r="AP18" s="29"/>
      <c r="AQ18" s="29"/>
      <c r="AR18" s="29"/>
      <c r="AS18" s="29"/>
      <c r="AT18" s="29"/>
      <c r="AZ18" s="29"/>
      <c r="BA18" s="29"/>
      <c r="BB18" s="131" t="s">
        <v>55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 t="s">
        <v>64</v>
      </c>
      <c r="CI18" s="132"/>
      <c r="CJ18" s="132"/>
      <c r="CK18" s="132"/>
      <c r="CL18" s="131" t="s">
        <v>11</v>
      </c>
      <c r="CM18" s="131"/>
      <c r="CN18" s="131"/>
      <c r="CO18" s="131"/>
      <c r="CP18" s="131"/>
      <c r="CQ18" s="131"/>
      <c r="CR18" s="132" t="s">
        <v>93</v>
      </c>
      <c r="CS18" s="132"/>
      <c r="CT18" s="132"/>
      <c r="CU18" s="132"/>
      <c r="CV18" s="133" t="s">
        <v>29</v>
      </c>
      <c r="CW18" s="133"/>
      <c r="CX18" s="133"/>
      <c r="CY18" s="133"/>
      <c r="CZ18" s="133"/>
      <c r="DA18" s="133"/>
      <c r="DB18" s="133"/>
      <c r="DC18" s="133"/>
      <c r="DD18" s="133"/>
    </row>
    <row r="19" s="9" customFormat="1" ht="13.5" customHeight="1"/>
    <row r="20" spans="150:163" s="1" customFormat="1" ht="14.25" customHeight="1">
      <c r="ET20" s="147" t="s">
        <v>7</v>
      </c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</row>
    <row r="21" spans="133:163" s="1" customFormat="1" ht="15"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70"/>
      <c r="ER21" s="70" t="s">
        <v>12</v>
      </c>
      <c r="ET21" s="148" t="s">
        <v>233</v>
      </c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</row>
    <row r="22" spans="1:163" s="1" customFormat="1" ht="15">
      <c r="A22" s="149" t="s">
        <v>62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50" t="s">
        <v>67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70"/>
      <c r="ER22" s="70" t="s">
        <v>13</v>
      </c>
      <c r="ET22" s="152" t="s">
        <v>71</v>
      </c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</row>
    <row r="23" spans="1:163" s="1" customFormat="1" ht="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70"/>
      <c r="ER23" s="70" t="s">
        <v>14</v>
      </c>
      <c r="ET23" s="152" t="s">
        <v>73</v>
      </c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</row>
    <row r="24" spans="1:163" s="1" customFormat="1" ht="29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4"/>
      <c r="ED24" s="4"/>
      <c r="EE24" s="4"/>
      <c r="EF24" s="4"/>
      <c r="EG24" s="4"/>
      <c r="EH24" s="4"/>
      <c r="EI24" s="71"/>
      <c r="EJ24" s="71"/>
      <c r="EK24" s="71"/>
      <c r="EL24" s="71"/>
      <c r="EM24" s="153" t="s">
        <v>15</v>
      </c>
      <c r="EN24" s="153"/>
      <c r="EO24" s="153"/>
      <c r="EP24" s="153"/>
      <c r="EQ24" s="153"/>
      <c r="ER24" s="153"/>
      <c r="ES24" s="10"/>
      <c r="ET24" s="154" t="s">
        <v>74</v>
      </c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</row>
    <row r="25" spans="1:163" s="1" customFormat="1" ht="14.25" customHeight="1">
      <c r="A25" s="1" t="s">
        <v>8</v>
      </c>
      <c r="BQ25" s="155" t="s">
        <v>68</v>
      </c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70"/>
      <c r="ER25" s="70" t="s">
        <v>16</v>
      </c>
      <c r="ET25" s="152" t="s">
        <v>75</v>
      </c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</row>
    <row r="26" spans="1:163" s="1" customFormat="1" ht="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5" t="s">
        <v>69</v>
      </c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70"/>
      <c r="ER26" s="70" t="s">
        <v>30</v>
      </c>
      <c r="ET26" s="152" t="s">
        <v>76</v>
      </c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</row>
    <row r="27" spans="1:163" s="1" customFormat="1" ht="30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6" t="s">
        <v>70</v>
      </c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70"/>
      <c r="ER27" s="70" t="s">
        <v>17</v>
      </c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</row>
    <row r="28" spans="1:163" s="1" customFormat="1" ht="29.25" customHeight="1">
      <c r="A28" s="157" t="s">
        <v>32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4"/>
      <c r="ED28" s="4"/>
      <c r="EE28" s="4"/>
      <c r="EF28" s="4"/>
      <c r="EG28" s="4"/>
      <c r="EH28" s="153" t="s">
        <v>13</v>
      </c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0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</row>
    <row r="29" spans="1:163" s="1" customFormat="1" ht="15">
      <c r="A29" s="15" t="s">
        <v>34</v>
      </c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70"/>
      <c r="ER29" s="70" t="s">
        <v>17</v>
      </c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</row>
    <row r="30" spans="1:163" s="1" customFormat="1" ht="15">
      <c r="A30" s="1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58">
        <v>0</v>
      </c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70"/>
      <c r="ER30" s="70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</row>
    <row r="31" spans="69:163" s="1" customFormat="1" ht="12.75" customHeight="1">
      <c r="BQ31" s="135" t="s">
        <v>36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70"/>
      <c r="ER31" s="70" t="s">
        <v>37</v>
      </c>
      <c r="ES31" s="10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</row>
    <row r="32" spans="133:163" s="1" customFormat="1" ht="13.5" customHeight="1"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70" t="s">
        <v>18</v>
      </c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</row>
    <row r="33" spans="133:163" s="1" customFormat="1" ht="13.5" customHeight="1"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70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</row>
    <row r="34" spans="1:163" s="1" customFormat="1" ht="14.25" customHeight="1">
      <c r="A34" s="1" t="s">
        <v>40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70" t="s">
        <v>39</v>
      </c>
      <c r="ET34" s="152" t="s">
        <v>38</v>
      </c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</row>
    <row r="35" s="1" customFormat="1" ht="12" customHeight="1"/>
    <row r="36" spans="1:163" s="19" customFormat="1" ht="12" customHeight="1">
      <c r="A36" s="161" t="s">
        <v>21</v>
      </c>
      <c r="B36" s="162"/>
      <c r="C36" s="162"/>
      <c r="D36" s="162"/>
      <c r="E36" s="163"/>
      <c r="F36" s="161" t="s">
        <v>97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70" t="s">
        <v>2</v>
      </c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/>
      <c r="AY36" s="161" t="s">
        <v>49</v>
      </c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3"/>
      <c r="BL36" s="161" t="s">
        <v>19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3"/>
      <c r="CA36" s="170" t="s">
        <v>41</v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2"/>
      <c r="DK36" s="161" t="s">
        <v>138</v>
      </c>
      <c r="DL36" s="162"/>
      <c r="DM36" s="162"/>
      <c r="DN36" s="162"/>
      <c r="DO36" s="162"/>
      <c r="DP36" s="162"/>
      <c r="DQ36" s="162"/>
      <c r="DR36" s="162"/>
      <c r="DS36" s="163"/>
      <c r="DT36" s="173" t="s">
        <v>51</v>
      </c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5"/>
      <c r="EL36" s="161" t="s">
        <v>48</v>
      </c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3"/>
      <c r="EX36" s="161" t="s">
        <v>50</v>
      </c>
      <c r="EY36" s="162"/>
      <c r="EZ36" s="162"/>
      <c r="FA36" s="162"/>
      <c r="FB36" s="162"/>
      <c r="FC36" s="162"/>
      <c r="FD36" s="162"/>
      <c r="FE36" s="162"/>
      <c r="FF36" s="162"/>
      <c r="FG36" s="163"/>
    </row>
    <row r="37" spans="1:163" s="19" customFormat="1" ht="12" customHeight="1">
      <c r="A37" s="164"/>
      <c r="B37" s="165"/>
      <c r="C37" s="165"/>
      <c r="D37" s="165"/>
      <c r="E37" s="166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161" t="s">
        <v>58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1" t="s">
        <v>57</v>
      </c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164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  <c r="CA37" s="161" t="s">
        <v>3</v>
      </c>
      <c r="CB37" s="162"/>
      <c r="CC37" s="162"/>
      <c r="CD37" s="162"/>
      <c r="CE37" s="162"/>
      <c r="CF37" s="162"/>
      <c r="CG37" s="163"/>
      <c r="CH37" s="170" t="s">
        <v>20</v>
      </c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2"/>
      <c r="DK37" s="164"/>
      <c r="DL37" s="165"/>
      <c r="DM37" s="165"/>
      <c r="DN37" s="165"/>
      <c r="DO37" s="165"/>
      <c r="DP37" s="165"/>
      <c r="DQ37" s="165"/>
      <c r="DR37" s="165"/>
      <c r="DS37" s="166"/>
      <c r="DT37" s="176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8"/>
      <c r="EL37" s="164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6"/>
      <c r="EX37" s="164"/>
      <c r="EY37" s="165"/>
      <c r="EZ37" s="165"/>
      <c r="FA37" s="165"/>
      <c r="FB37" s="165"/>
      <c r="FC37" s="165"/>
      <c r="FD37" s="165"/>
      <c r="FE37" s="165"/>
      <c r="FF37" s="165"/>
      <c r="FG37" s="166"/>
    </row>
    <row r="38" spans="1:163" s="19" customFormat="1" ht="21.75" customHeight="1">
      <c r="A38" s="164"/>
      <c r="B38" s="165"/>
      <c r="C38" s="165"/>
      <c r="D38" s="165"/>
      <c r="E38" s="166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164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6"/>
      <c r="AJ38" s="164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6"/>
      <c r="AY38" s="164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6"/>
      <c r="CA38" s="164"/>
      <c r="CB38" s="165"/>
      <c r="CC38" s="165"/>
      <c r="CD38" s="165"/>
      <c r="CE38" s="165"/>
      <c r="CF38" s="165"/>
      <c r="CG38" s="166"/>
      <c r="CH38" s="161" t="s">
        <v>310</v>
      </c>
      <c r="CI38" s="162"/>
      <c r="CJ38" s="162"/>
      <c r="CK38" s="162"/>
      <c r="CL38" s="162"/>
      <c r="CM38" s="162"/>
      <c r="CN38" s="162"/>
      <c r="CO38" s="163"/>
      <c r="CP38" s="170" t="s">
        <v>4</v>
      </c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2"/>
      <c r="DD38" s="161" t="s">
        <v>43</v>
      </c>
      <c r="DE38" s="162"/>
      <c r="DF38" s="162"/>
      <c r="DG38" s="162"/>
      <c r="DH38" s="162"/>
      <c r="DI38" s="162"/>
      <c r="DJ38" s="163"/>
      <c r="DK38" s="164"/>
      <c r="DL38" s="165"/>
      <c r="DM38" s="165"/>
      <c r="DN38" s="165"/>
      <c r="DO38" s="165"/>
      <c r="DP38" s="165"/>
      <c r="DQ38" s="165"/>
      <c r="DR38" s="165"/>
      <c r="DS38" s="166"/>
      <c r="DT38" s="176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8"/>
      <c r="EL38" s="164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6"/>
      <c r="EX38" s="164"/>
      <c r="EY38" s="165"/>
      <c r="EZ38" s="165"/>
      <c r="FA38" s="165"/>
      <c r="FB38" s="165"/>
      <c r="FC38" s="165"/>
      <c r="FD38" s="165"/>
      <c r="FE38" s="165"/>
      <c r="FF38" s="165"/>
      <c r="FG38" s="166"/>
    </row>
    <row r="39" spans="1:163" s="19" customFormat="1" ht="109.5" customHeight="1">
      <c r="A39" s="167"/>
      <c r="B39" s="168"/>
      <c r="C39" s="168"/>
      <c r="D39" s="168"/>
      <c r="E39" s="169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9"/>
      <c r="Q39" s="167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9"/>
      <c r="AY39" s="167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9"/>
      <c r="CA39" s="167"/>
      <c r="CB39" s="168"/>
      <c r="CC39" s="168"/>
      <c r="CD39" s="168"/>
      <c r="CE39" s="168"/>
      <c r="CF39" s="168"/>
      <c r="CG39" s="169"/>
      <c r="CH39" s="167"/>
      <c r="CI39" s="168"/>
      <c r="CJ39" s="168"/>
      <c r="CK39" s="168"/>
      <c r="CL39" s="168"/>
      <c r="CM39" s="168"/>
      <c r="CN39" s="168"/>
      <c r="CO39" s="169"/>
      <c r="CP39" s="170" t="s">
        <v>213</v>
      </c>
      <c r="CQ39" s="171"/>
      <c r="CR39" s="171"/>
      <c r="CS39" s="171"/>
      <c r="CT39" s="171"/>
      <c r="CU39" s="171"/>
      <c r="CV39" s="172"/>
      <c r="CW39" s="170" t="s">
        <v>214</v>
      </c>
      <c r="CX39" s="171"/>
      <c r="CY39" s="171"/>
      <c r="CZ39" s="171"/>
      <c r="DA39" s="171"/>
      <c r="DB39" s="171"/>
      <c r="DC39" s="171"/>
      <c r="DD39" s="167"/>
      <c r="DE39" s="168"/>
      <c r="DF39" s="168"/>
      <c r="DG39" s="168"/>
      <c r="DH39" s="168"/>
      <c r="DI39" s="168"/>
      <c r="DJ39" s="169"/>
      <c r="DK39" s="167"/>
      <c r="DL39" s="168"/>
      <c r="DM39" s="168"/>
      <c r="DN39" s="168"/>
      <c r="DO39" s="168"/>
      <c r="DP39" s="168"/>
      <c r="DQ39" s="168"/>
      <c r="DR39" s="168"/>
      <c r="DS39" s="169"/>
      <c r="DT39" s="179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1"/>
      <c r="EL39" s="167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9"/>
      <c r="EX39" s="167"/>
      <c r="EY39" s="168"/>
      <c r="EZ39" s="168"/>
      <c r="FA39" s="168"/>
      <c r="FB39" s="168"/>
      <c r="FC39" s="168"/>
      <c r="FD39" s="168"/>
      <c r="FE39" s="168"/>
      <c r="FF39" s="168"/>
      <c r="FG39" s="169"/>
    </row>
    <row r="40" spans="1:163" s="22" customFormat="1" ht="12" thickBot="1">
      <c r="A40" s="182">
        <v>1</v>
      </c>
      <c r="B40" s="182"/>
      <c r="C40" s="182"/>
      <c r="D40" s="182"/>
      <c r="E40" s="182"/>
      <c r="F40" s="182">
        <v>2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>
        <v>3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  <c r="AJ40" s="183">
        <v>4</v>
      </c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2">
        <v>5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>
        <v>6</v>
      </c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>
        <v>7</v>
      </c>
      <c r="CB40" s="182"/>
      <c r="CC40" s="182"/>
      <c r="CD40" s="182"/>
      <c r="CE40" s="182"/>
      <c r="CF40" s="182"/>
      <c r="CG40" s="182"/>
      <c r="CH40" s="182">
        <v>8</v>
      </c>
      <c r="CI40" s="182"/>
      <c r="CJ40" s="182"/>
      <c r="CK40" s="182"/>
      <c r="CL40" s="182"/>
      <c r="CM40" s="182"/>
      <c r="CN40" s="182"/>
      <c r="CO40" s="182"/>
      <c r="CP40" s="182">
        <v>9</v>
      </c>
      <c r="CQ40" s="182"/>
      <c r="CR40" s="182"/>
      <c r="CS40" s="182"/>
      <c r="CT40" s="182"/>
      <c r="CU40" s="182"/>
      <c r="CV40" s="182"/>
      <c r="CW40" s="182">
        <v>10</v>
      </c>
      <c r="CX40" s="182"/>
      <c r="CY40" s="182"/>
      <c r="CZ40" s="182"/>
      <c r="DA40" s="182"/>
      <c r="DB40" s="182"/>
      <c r="DC40" s="182"/>
      <c r="DD40" s="182">
        <v>11</v>
      </c>
      <c r="DE40" s="182"/>
      <c r="DF40" s="182"/>
      <c r="DG40" s="182"/>
      <c r="DH40" s="182"/>
      <c r="DI40" s="182"/>
      <c r="DJ40" s="182"/>
      <c r="DK40" s="182">
        <v>12</v>
      </c>
      <c r="DL40" s="182"/>
      <c r="DM40" s="182"/>
      <c r="DN40" s="182"/>
      <c r="DO40" s="182"/>
      <c r="DP40" s="182"/>
      <c r="DQ40" s="182"/>
      <c r="DR40" s="182"/>
      <c r="DS40" s="182"/>
      <c r="DT40" s="183">
        <v>13</v>
      </c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5"/>
      <c r="EL40" s="183">
        <v>14</v>
      </c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5"/>
      <c r="EX40" s="183">
        <v>15</v>
      </c>
      <c r="EY40" s="184"/>
      <c r="EZ40" s="184"/>
      <c r="FA40" s="184"/>
      <c r="FB40" s="184"/>
      <c r="FC40" s="184"/>
      <c r="FD40" s="184"/>
      <c r="FE40" s="184"/>
      <c r="FF40" s="184"/>
      <c r="FG40" s="185"/>
    </row>
    <row r="41" spans="1:163" s="22" customFormat="1" ht="22.5" customHeight="1">
      <c r="A41" s="186" t="s">
        <v>77</v>
      </c>
      <c r="B41" s="186"/>
      <c r="C41" s="186"/>
      <c r="D41" s="186"/>
      <c r="E41" s="186"/>
      <c r="F41" s="187" t="s">
        <v>234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38" t="s">
        <v>174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8" t="s">
        <v>175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85"/>
      <c r="AW41" s="85"/>
      <c r="AX41" s="86"/>
      <c r="AY41" s="188" t="s">
        <v>110</v>
      </c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6" t="s">
        <v>99</v>
      </c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9">
        <f>SUM(CH41:DJ41)</f>
        <v>574821.6</v>
      </c>
      <c r="CB41" s="189"/>
      <c r="CC41" s="189"/>
      <c r="CD41" s="189"/>
      <c r="CE41" s="189"/>
      <c r="CF41" s="189"/>
      <c r="CG41" s="189"/>
      <c r="CH41" s="189">
        <f>'собств.'!CH41+Тува!CH41+Хакасия!CH41+Таймыр!CH41</f>
        <v>0</v>
      </c>
      <c r="CI41" s="189"/>
      <c r="CJ41" s="189"/>
      <c r="CK41" s="189"/>
      <c r="CL41" s="189"/>
      <c r="CM41" s="189"/>
      <c r="CN41" s="189"/>
      <c r="CO41" s="189"/>
      <c r="CP41" s="189">
        <f>'собств.'!CP41+Тува!CP41+Хакасия!CP41+Таймыр!CP41</f>
        <v>574821.6</v>
      </c>
      <c r="CQ41" s="189"/>
      <c r="CR41" s="189"/>
      <c r="CS41" s="189"/>
      <c r="CT41" s="189"/>
      <c r="CU41" s="189"/>
      <c r="CV41" s="189"/>
      <c r="CW41" s="189">
        <f>'собств.'!CW41+Тува!CW41+Хакасия!CW41+Таймыр!CW41</f>
        <v>0</v>
      </c>
      <c r="CX41" s="189"/>
      <c r="CY41" s="189"/>
      <c r="CZ41" s="189"/>
      <c r="DA41" s="189"/>
      <c r="DB41" s="189"/>
      <c r="DC41" s="189"/>
      <c r="DD41" s="189">
        <v>0</v>
      </c>
      <c r="DE41" s="189"/>
      <c r="DF41" s="189"/>
      <c r="DG41" s="189"/>
      <c r="DH41" s="189"/>
      <c r="DI41" s="189"/>
      <c r="DJ41" s="189"/>
      <c r="DK41" s="190"/>
      <c r="DL41" s="190"/>
      <c r="DM41" s="190"/>
      <c r="DN41" s="190"/>
      <c r="DO41" s="190"/>
      <c r="DP41" s="190"/>
      <c r="DQ41" s="190"/>
      <c r="DR41" s="190"/>
      <c r="DS41" s="190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42"/>
      <c r="EG41" s="42"/>
      <c r="EH41" s="42"/>
      <c r="EI41" s="42"/>
      <c r="EJ41" s="42"/>
      <c r="EK41" s="4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42"/>
      <c r="EW41" s="42"/>
      <c r="EX41" s="188"/>
      <c r="EY41" s="188"/>
      <c r="EZ41" s="188"/>
      <c r="FA41" s="188"/>
      <c r="FB41" s="188"/>
      <c r="FC41" s="188"/>
      <c r="FD41" s="188"/>
      <c r="FE41" s="188"/>
      <c r="FF41" s="193"/>
      <c r="FG41" s="60"/>
    </row>
    <row r="42" spans="1:163" s="22" customFormat="1" ht="21" customHeight="1">
      <c r="A42" s="125" t="s">
        <v>78</v>
      </c>
      <c r="B42" s="125"/>
      <c r="C42" s="125"/>
      <c r="D42" s="125"/>
      <c r="E42" s="125"/>
      <c r="F42" s="194" t="s">
        <v>235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9"/>
      <c r="AJ42" s="127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87"/>
      <c r="AW42" s="87"/>
      <c r="AX42" s="88"/>
      <c r="AY42" s="116" t="s">
        <v>110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25" t="s">
        <v>100</v>
      </c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09">
        <f aca="true" t="shared" si="0" ref="CA42:CA64">SUM(CH42:DJ42)</f>
        <v>574821.6</v>
      </c>
      <c r="CB42" s="109"/>
      <c r="CC42" s="109"/>
      <c r="CD42" s="109"/>
      <c r="CE42" s="109"/>
      <c r="CF42" s="109"/>
      <c r="CG42" s="109"/>
      <c r="CH42" s="109">
        <f>'собств.'!CH42+Тува!CH42+Хакасия!CH42+Таймыр!CH42</f>
        <v>0</v>
      </c>
      <c r="CI42" s="109"/>
      <c r="CJ42" s="109"/>
      <c r="CK42" s="109"/>
      <c r="CL42" s="109"/>
      <c r="CM42" s="109"/>
      <c r="CN42" s="109"/>
      <c r="CO42" s="109"/>
      <c r="CP42" s="109">
        <f>'собств.'!CP42+Тува!CP42+Хакасия!CP42+Таймыр!CP42</f>
        <v>0</v>
      </c>
      <c r="CQ42" s="109"/>
      <c r="CR42" s="109"/>
      <c r="CS42" s="109"/>
      <c r="CT42" s="109"/>
      <c r="CU42" s="109"/>
      <c r="CV42" s="109"/>
      <c r="CW42" s="109">
        <f>'собств.'!CW42+Тува!CW42+Хакасия!CW42+Таймыр!CW42</f>
        <v>574821.6</v>
      </c>
      <c r="CX42" s="109"/>
      <c r="CY42" s="109"/>
      <c r="CZ42" s="109"/>
      <c r="DA42" s="109"/>
      <c r="DB42" s="109"/>
      <c r="DC42" s="109"/>
      <c r="DD42" s="109">
        <v>0</v>
      </c>
      <c r="DE42" s="109"/>
      <c r="DF42" s="109"/>
      <c r="DG42" s="109"/>
      <c r="DH42" s="109"/>
      <c r="DI42" s="109"/>
      <c r="DJ42" s="109"/>
      <c r="DK42" s="119"/>
      <c r="DL42" s="119"/>
      <c r="DM42" s="119"/>
      <c r="DN42" s="119"/>
      <c r="DO42" s="119"/>
      <c r="DP42" s="119"/>
      <c r="DQ42" s="119"/>
      <c r="DR42" s="119"/>
      <c r="DS42" s="119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45"/>
      <c r="EG42" s="45"/>
      <c r="EH42" s="45"/>
      <c r="EI42" s="45"/>
      <c r="EJ42" s="45"/>
      <c r="EK42" s="45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45"/>
      <c r="EW42" s="45"/>
      <c r="EX42" s="116"/>
      <c r="EY42" s="116"/>
      <c r="EZ42" s="116"/>
      <c r="FA42" s="116"/>
      <c r="FB42" s="116"/>
      <c r="FC42" s="116"/>
      <c r="FD42" s="116"/>
      <c r="FE42" s="116"/>
      <c r="FF42" s="196"/>
      <c r="FG42" s="60"/>
    </row>
    <row r="43" spans="1:163" s="22" customFormat="1" ht="21" customHeight="1" thickBot="1">
      <c r="A43" s="197" t="s">
        <v>79</v>
      </c>
      <c r="B43" s="197"/>
      <c r="C43" s="197"/>
      <c r="D43" s="197"/>
      <c r="E43" s="197"/>
      <c r="F43" s="198" t="s">
        <v>236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127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87"/>
      <c r="AW43" s="87"/>
      <c r="AX43" s="88"/>
      <c r="AY43" s="199" t="s">
        <v>110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7" t="s">
        <v>215</v>
      </c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200">
        <f t="shared" si="0"/>
        <v>0</v>
      </c>
      <c r="CB43" s="200"/>
      <c r="CC43" s="200"/>
      <c r="CD43" s="200"/>
      <c r="CE43" s="200"/>
      <c r="CF43" s="200"/>
      <c r="CG43" s="200"/>
      <c r="CH43" s="200">
        <f>'собств.'!CH43+Тува!CH43+Хакасия!CH43+Таймыр!CH43</f>
        <v>0</v>
      </c>
      <c r="CI43" s="200"/>
      <c r="CJ43" s="200"/>
      <c r="CK43" s="200"/>
      <c r="CL43" s="200"/>
      <c r="CM43" s="200"/>
      <c r="CN43" s="200"/>
      <c r="CO43" s="200"/>
      <c r="CP43" s="200">
        <f>'собств.'!CP43+Тува!CP43+Хакасия!CP43+Таймыр!CP43</f>
        <v>0</v>
      </c>
      <c r="CQ43" s="200"/>
      <c r="CR43" s="200"/>
      <c r="CS43" s="200"/>
      <c r="CT43" s="200"/>
      <c r="CU43" s="200"/>
      <c r="CV43" s="200"/>
      <c r="CW43" s="200">
        <f>'собств.'!CW43+Тува!CW43+Хакасия!CW43+Таймыр!CW43</f>
        <v>0</v>
      </c>
      <c r="CX43" s="200"/>
      <c r="CY43" s="200"/>
      <c r="CZ43" s="200"/>
      <c r="DA43" s="200"/>
      <c r="DB43" s="200"/>
      <c r="DC43" s="200"/>
      <c r="DD43" s="200">
        <v>0</v>
      </c>
      <c r="DE43" s="200"/>
      <c r="DF43" s="200"/>
      <c r="DG43" s="200"/>
      <c r="DH43" s="200"/>
      <c r="DI43" s="200"/>
      <c r="DJ43" s="200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47"/>
      <c r="EG43" s="47"/>
      <c r="EH43" s="47"/>
      <c r="EI43" s="47"/>
      <c r="EJ43" s="47"/>
      <c r="EK43" s="47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47"/>
      <c r="EW43" s="47"/>
      <c r="EX43" s="199"/>
      <c r="EY43" s="199"/>
      <c r="EZ43" s="199"/>
      <c r="FA43" s="199"/>
      <c r="FB43" s="199"/>
      <c r="FC43" s="199"/>
      <c r="FD43" s="199"/>
      <c r="FE43" s="199"/>
      <c r="FF43" s="204"/>
      <c r="FG43" s="60"/>
    </row>
    <row r="44" spans="1:163" s="22" customFormat="1" ht="28.5" customHeight="1">
      <c r="A44" s="186" t="s">
        <v>80</v>
      </c>
      <c r="B44" s="186"/>
      <c r="C44" s="186"/>
      <c r="D44" s="186"/>
      <c r="E44" s="186"/>
      <c r="F44" s="187" t="s">
        <v>237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27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27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87"/>
      <c r="AW44" s="87"/>
      <c r="AX44" s="88"/>
      <c r="AY44" s="205" t="s">
        <v>111</v>
      </c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186" t="s">
        <v>99</v>
      </c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9">
        <f t="shared" si="0"/>
        <v>636656</v>
      </c>
      <c r="CB44" s="189"/>
      <c r="CC44" s="189"/>
      <c r="CD44" s="189"/>
      <c r="CE44" s="189"/>
      <c r="CF44" s="189"/>
      <c r="CG44" s="189"/>
      <c r="CH44" s="189">
        <f>'собств.'!CH44+Тува!CH44+Хакасия!CH44+Таймыр!CH44</f>
        <v>82256</v>
      </c>
      <c r="CI44" s="189"/>
      <c r="CJ44" s="189"/>
      <c r="CK44" s="189"/>
      <c r="CL44" s="189"/>
      <c r="CM44" s="189"/>
      <c r="CN44" s="189"/>
      <c r="CO44" s="189"/>
      <c r="CP44" s="189">
        <f>'собств.'!CP44+Тува!CP44+Хакасия!CP44+Таймыр!CP44</f>
        <v>554400</v>
      </c>
      <c r="CQ44" s="189"/>
      <c r="CR44" s="189"/>
      <c r="CS44" s="189"/>
      <c r="CT44" s="189"/>
      <c r="CU44" s="189"/>
      <c r="CV44" s="189"/>
      <c r="CW44" s="189">
        <f>'собств.'!CW44+Тува!CW44+Хакасия!CW44+Таймыр!CW44</f>
        <v>0</v>
      </c>
      <c r="CX44" s="189"/>
      <c r="CY44" s="189"/>
      <c r="CZ44" s="189"/>
      <c r="DA44" s="189"/>
      <c r="DB44" s="189"/>
      <c r="DC44" s="189"/>
      <c r="DD44" s="189">
        <v>0</v>
      </c>
      <c r="DE44" s="189"/>
      <c r="DF44" s="189"/>
      <c r="DG44" s="189"/>
      <c r="DH44" s="189"/>
      <c r="DI44" s="189"/>
      <c r="DJ44" s="189"/>
      <c r="DK44" s="190"/>
      <c r="DL44" s="190"/>
      <c r="DM44" s="190"/>
      <c r="DN44" s="190"/>
      <c r="DO44" s="190"/>
      <c r="DP44" s="190"/>
      <c r="DQ44" s="190"/>
      <c r="DR44" s="190"/>
      <c r="DS44" s="190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42"/>
      <c r="EG44" s="42"/>
      <c r="EH44" s="42"/>
      <c r="EI44" s="42"/>
      <c r="EJ44" s="42"/>
      <c r="EK44" s="4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42"/>
      <c r="EW44" s="42"/>
      <c r="EX44" s="188"/>
      <c r="EY44" s="188"/>
      <c r="EZ44" s="188"/>
      <c r="FA44" s="188"/>
      <c r="FB44" s="188"/>
      <c r="FC44" s="188"/>
      <c r="FD44" s="188"/>
      <c r="FE44" s="188"/>
      <c r="FF44" s="193"/>
      <c r="FG44" s="60"/>
    </row>
    <row r="45" spans="1:163" s="22" customFormat="1" ht="28.5" customHeight="1">
      <c r="A45" s="125" t="s">
        <v>81</v>
      </c>
      <c r="B45" s="125"/>
      <c r="C45" s="125"/>
      <c r="D45" s="125"/>
      <c r="E45" s="125"/>
      <c r="F45" s="194" t="s">
        <v>238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27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87"/>
      <c r="AW45" s="87"/>
      <c r="AX45" s="88"/>
      <c r="AY45" s="206" t="s">
        <v>111</v>
      </c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125" t="s">
        <v>99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09">
        <f t="shared" si="0"/>
        <v>0</v>
      </c>
      <c r="CB45" s="109"/>
      <c r="CC45" s="109"/>
      <c r="CD45" s="109"/>
      <c r="CE45" s="109"/>
      <c r="CF45" s="109"/>
      <c r="CG45" s="109"/>
      <c r="CH45" s="109">
        <f>'собств.'!CH45+Тува!CH45+Хакасия!CH45+Таймыр!CH45</f>
        <v>0</v>
      </c>
      <c r="CI45" s="109"/>
      <c r="CJ45" s="109"/>
      <c r="CK45" s="109"/>
      <c r="CL45" s="109"/>
      <c r="CM45" s="109"/>
      <c r="CN45" s="109"/>
      <c r="CO45" s="109"/>
      <c r="CP45" s="109">
        <f>'собств.'!CP45+Тува!CP45+Хакасия!CP45+Таймыр!CP45</f>
        <v>0</v>
      </c>
      <c r="CQ45" s="109"/>
      <c r="CR45" s="109"/>
      <c r="CS45" s="109"/>
      <c r="CT45" s="109"/>
      <c r="CU45" s="109"/>
      <c r="CV45" s="109"/>
      <c r="CW45" s="109">
        <f>'собств.'!CW45+Тува!CW45+Хакасия!CW45+Таймыр!CW45</f>
        <v>0</v>
      </c>
      <c r="CX45" s="109"/>
      <c r="CY45" s="109"/>
      <c r="CZ45" s="109"/>
      <c r="DA45" s="109"/>
      <c r="DB45" s="109"/>
      <c r="DC45" s="109"/>
      <c r="DD45" s="109">
        <v>0</v>
      </c>
      <c r="DE45" s="109"/>
      <c r="DF45" s="109"/>
      <c r="DG45" s="109"/>
      <c r="DH45" s="109"/>
      <c r="DI45" s="109"/>
      <c r="DJ45" s="109"/>
      <c r="DK45" s="119"/>
      <c r="DL45" s="119"/>
      <c r="DM45" s="119"/>
      <c r="DN45" s="119"/>
      <c r="DO45" s="119"/>
      <c r="DP45" s="119"/>
      <c r="DQ45" s="119"/>
      <c r="DR45" s="119"/>
      <c r="DS45" s="119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45"/>
      <c r="EG45" s="45"/>
      <c r="EH45" s="45"/>
      <c r="EI45" s="45"/>
      <c r="EJ45" s="45"/>
      <c r="EK45" s="45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45"/>
      <c r="EW45" s="45"/>
      <c r="EX45" s="116"/>
      <c r="EY45" s="116"/>
      <c r="EZ45" s="116"/>
      <c r="FA45" s="116"/>
      <c r="FB45" s="116"/>
      <c r="FC45" s="116"/>
      <c r="FD45" s="116"/>
      <c r="FE45" s="116"/>
      <c r="FF45" s="196"/>
      <c r="FG45" s="60"/>
    </row>
    <row r="46" spans="1:163" s="22" customFormat="1" ht="28.5" customHeight="1">
      <c r="A46" s="197" t="s">
        <v>139</v>
      </c>
      <c r="B46" s="197"/>
      <c r="C46" s="197"/>
      <c r="D46" s="197"/>
      <c r="E46" s="197"/>
      <c r="F46" s="198" t="s">
        <v>239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27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27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87"/>
      <c r="AW46" s="87"/>
      <c r="AX46" s="88"/>
      <c r="AY46" s="207" t="s">
        <v>111</v>
      </c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197" t="s">
        <v>100</v>
      </c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200">
        <f>SUM(CH46:DJ46)</f>
        <v>636656</v>
      </c>
      <c r="CB46" s="200"/>
      <c r="CC46" s="200"/>
      <c r="CD46" s="200"/>
      <c r="CE46" s="200"/>
      <c r="CF46" s="200"/>
      <c r="CG46" s="200"/>
      <c r="CH46" s="200">
        <f>'собств.'!CH46+Тува!CH46+Хакасия!CH46+Таймыр!CH46</f>
        <v>0</v>
      </c>
      <c r="CI46" s="200"/>
      <c r="CJ46" s="200"/>
      <c r="CK46" s="200"/>
      <c r="CL46" s="200"/>
      <c r="CM46" s="200"/>
      <c r="CN46" s="200"/>
      <c r="CO46" s="200"/>
      <c r="CP46" s="200">
        <f>'собств.'!CP46+Тува!CP46+Хакасия!CP46+Таймыр!CP46</f>
        <v>82256</v>
      </c>
      <c r="CQ46" s="200"/>
      <c r="CR46" s="200"/>
      <c r="CS46" s="200"/>
      <c r="CT46" s="200"/>
      <c r="CU46" s="200"/>
      <c r="CV46" s="200"/>
      <c r="CW46" s="200">
        <f>'собств.'!CW46+Тува!CW46+Хакасия!CW46+Таймыр!CW46</f>
        <v>554400</v>
      </c>
      <c r="CX46" s="200"/>
      <c r="CY46" s="200"/>
      <c r="CZ46" s="200"/>
      <c r="DA46" s="200"/>
      <c r="DB46" s="200"/>
      <c r="DC46" s="200"/>
      <c r="DD46" s="200">
        <v>0</v>
      </c>
      <c r="DE46" s="200"/>
      <c r="DF46" s="200"/>
      <c r="DG46" s="200"/>
      <c r="DH46" s="200"/>
      <c r="DI46" s="200"/>
      <c r="DJ46" s="200"/>
      <c r="DK46" s="208"/>
      <c r="DL46" s="208"/>
      <c r="DM46" s="208"/>
      <c r="DN46" s="208"/>
      <c r="DO46" s="208"/>
      <c r="DP46" s="208"/>
      <c r="DQ46" s="208"/>
      <c r="DR46" s="208"/>
      <c r="DS46" s="208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47"/>
      <c r="EG46" s="47"/>
      <c r="EH46" s="47"/>
      <c r="EI46" s="47"/>
      <c r="EJ46" s="47"/>
      <c r="EK46" s="47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47"/>
      <c r="EW46" s="47"/>
      <c r="EX46" s="199"/>
      <c r="EY46" s="199"/>
      <c r="EZ46" s="199"/>
      <c r="FA46" s="199"/>
      <c r="FB46" s="199"/>
      <c r="FC46" s="199"/>
      <c r="FD46" s="199"/>
      <c r="FE46" s="199"/>
      <c r="FF46" s="204"/>
      <c r="FG46" s="60"/>
    </row>
    <row r="47" spans="1:163" s="92" customFormat="1" ht="29.25" customHeight="1">
      <c r="A47" s="125" t="s">
        <v>82</v>
      </c>
      <c r="B47" s="125"/>
      <c r="C47" s="125"/>
      <c r="D47" s="125"/>
      <c r="E47" s="125"/>
      <c r="F47" s="194" t="s">
        <v>240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27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27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87"/>
      <c r="AW47" s="87"/>
      <c r="AX47" s="87"/>
      <c r="AY47" s="206" t="s">
        <v>111</v>
      </c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125" t="s">
        <v>100</v>
      </c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09">
        <f t="shared" si="0"/>
        <v>0</v>
      </c>
      <c r="CB47" s="109"/>
      <c r="CC47" s="109"/>
      <c r="CD47" s="109"/>
      <c r="CE47" s="109"/>
      <c r="CF47" s="109"/>
      <c r="CG47" s="109"/>
      <c r="CH47" s="109">
        <f>'собств.'!CH47+Тува!CH47+Хакасия!CH47+Таймыр!CH47</f>
        <v>0</v>
      </c>
      <c r="CI47" s="109"/>
      <c r="CJ47" s="109"/>
      <c r="CK47" s="109"/>
      <c r="CL47" s="109"/>
      <c r="CM47" s="109"/>
      <c r="CN47" s="109"/>
      <c r="CO47" s="109"/>
      <c r="CP47" s="109">
        <f>'собств.'!CP47+Тува!CP47+Хакасия!CP47+Таймыр!CP47</f>
        <v>0</v>
      </c>
      <c r="CQ47" s="109"/>
      <c r="CR47" s="109"/>
      <c r="CS47" s="109"/>
      <c r="CT47" s="109"/>
      <c r="CU47" s="109"/>
      <c r="CV47" s="109"/>
      <c r="CW47" s="109">
        <f>'собств.'!CW47+Тува!CW47+Хакасия!CW47+Таймыр!CW47</f>
        <v>0</v>
      </c>
      <c r="CX47" s="109"/>
      <c r="CY47" s="109"/>
      <c r="CZ47" s="109"/>
      <c r="DA47" s="109"/>
      <c r="DB47" s="109"/>
      <c r="DC47" s="109"/>
      <c r="DD47" s="109">
        <v>0</v>
      </c>
      <c r="DE47" s="109"/>
      <c r="DF47" s="109"/>
      <c r="DG47" s="109"/>
      <c r="DH47" s="109"/>
      <c r="DI47" s="109"/>
      <c r="DJ47" s="109"/>
      <c r="DK47" s="119"/>
      <c r="DL47" s="119"/>
      <c r="DM47" s="119"/>
      <c r="DN47" s="119"/>
      <c r="DO47" s="119"/>
      <c r="DP47" s="119"/>
      <c r="DQ47" s="119"/>
      <c r="DR47" s="119"/>
      <c r="DS47" s="119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45"/>
      <c r="EG47" s="45"/>
      <c r="EH47" s="45"/>
      <c r="EI47" s="45"/>
      <c r="EJ47" s="45"/>
      <c r="EK47" s="45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45"/>
      <c r="EW47" s="45"/>
      <c r="EX47" s="116"/>
      <c r="EY47" s="116"/>
      <c r="EZ47" s="116"/>
      <c r="FA47" s="116"/>
      <c r="FB47" s="116"/>
      <c r="FC47" s="116"/>
      <c r="FD47" s="116"/>
      <c r="FE47" s="116"/>
      <c r="FF47" s="116"/>
      <c r="FG47" s="44"/>
    </row>
    <row r="48" spans="1:163" s="92" customFormat="1" ht="29.25" customHeight="1" thickBot="1">
      <c r="A48" s="209" t="s">
        <v>83</v>
      </c>
      <c r="B48" s="209"/>
      <c r="C48" s="209"/>
      <c r="D48" s="209"/>
      <c r="E48" s="209"/>
      <c r="F48" s="210" t="s">
        <v>241</v>
      </c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  <c r="AJ48" s="127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87"/>
      <c r="AW48" s="87"/>
      <c r="AX48" s="88"/>
      <c r="AY48" s="211" t="s">
        <v>111</v>
      </c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09" t="s">
        <v>215</v>
      </c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12">
        <f>SUM(CH48:DJ48)</f>
        <v>82256</v>
      </c>
      <c r="CB48" s="212"/>
      <c r="CC48" s="212"/>
      <c r="CD48" s="212"/>
      <c r="CE48" s="212"/>
      <c r="CF48" s="212"/>
      <c r="CG48" s="212"/>
      <c r="CH48" s="212">
        <f>'собств.'!CH48+Тува!CH48+Хакасия!CH48+Таймыр!CH48</f>
        <v>0</v>
      </c>
      <c r="CI48" s="212"/>
      <c r="CJ48" s="212"/>
      <c r="CK48" s="212"/>
      <c r="CL48" s="212"/>
      <c r="CM48" s="212"/>
      <c r="CN48" s="212"/>
      <c r="CO48" s="212"/>
      <c r="CP48" s="212">
        <f>'собств.'!CP48+Тува!CP48+Хакасия!CP48+Таймыр!CP48</f>
        <v>0</v>
      </c>
      <c r="CQ48" s="212"/>
      <c r="CR48" s="212"/>
      <c r="CS48" s="212"/>
      <c r="CT48" s="212"/>
      <c r="CU48" s="212"/>
      <c r="CV48" s="212"/>
      <c r="CW48" s="212">
        <f>'собств.'!CW48+Тува!CW48+Хакасия!CW48+Таймыр!CW48</f>
        <v>82256</v>
      </c>
      <c r="CX48" s="212"/>
      <c r="CY48" s="212"/>
      <c r="CZ48" s="212"/>
      <c r="DA48" s="212"/>
      <c r="DB48" s="212"/>
      <c r="DC48" s="212"/>
      <c r="DD48" s="212">
        <v>0</v>
      </c>
      <c r="DE48" s="212"/>
      <c r="DF48" s="212"/>
      <c r="DG48" s="212"/>
      <c r="DH48" s="212"/>
      <c r="DI48" s="212"/>
      <c r="DJ48" s="212"/>
      <c r="DK48" s="213"/>
      <c r="DL48" s="213"/>
      <c r="DM48" s="213"/>
      <c r="DN48" s="213"/>
      <c r="DO48" s="213"/>
      <c r="DP48" s="213"/>
      <c r="DQ48" s="213"/>
      <c r="DR48" s="213"/>
      <c r="DS48" s="213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54"/>
      <c r="EG48" s="54"/>
      <c r="EH48" s="54"/>
      <c r="EI48" s="54"/>
      <c r="EJ48" s="54"/>
      <c r="EK48" s="54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54"/>
      <c r="EW48" s="54"/>
      <c r="EX48" s="216"/>
      <c r="EY48" s="216"/>
      <c r="EZ48" s="216"/>
      <c r="FA48" s="216"/>
      <c r="FB48" s="216"/>
      <c r="FC48" s="216"/>
      <c r="FD48" s="216"/>
      <c r="FE48" s="216"/>
      <c r="FF48" s="217"/>
      <c r="FG48" s="60"/>
    </row>
    <row r="49" spans="1:163" s="22" customFormat="1" ht="31.5" customHeight="1">
      <c r="A49" s="120" t="s">
        <v>84</v>
      </c>
      <c r="B49" s="120"/>
      <c r="C49" s="120"/>
      <c r="D49" s="120"/>
      <c r="E49" s="120"/>
      <c r="F49" s="198" t="s">
        <v>242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27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87"/>
      <c r="AW49" s="87"/>
      <c r="AX49" s="88"/>
      <c r="AY49" s="117" t="s">
        <v>112</v>
      </c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20" t="s">
        <v>99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6">
        <f t="shared" si="0"/>
        <v>1559720.48</v>
      </c>
      <c r="CB49" s="126"/>
      <c r="CC49" s="126"/>
      <c r="CD49" s="126"/>
      <c r="CE49" s="126"/>
      <c r="CF49" s="126"/>
      <c r="CG49" s="126"/>
      <c r="CH49" s="126">
        <f>'собств.'!CH49+Тува!CH49+Хакасия!CH49+Таймыр!CH49</f>
        <v>613171.08</v>
      </c>
      <c r="CI49" s="126"/>
      <c r="CJ49" s="126"/>
      <c r="CK49" s="126"/>
      <c r="CL49" s="126"/>
      <c r="CM49" s="126"/>
      <c r="CN49" s="126"/>
      <c r="CO49" s="126"/>
      <c r="CP49" s="126">
        <f>'собств.'!CP49+Тува!CP49+Хакасия!CP49+Таймыр!CP49</f>
        <v>946549.4</v>
      </c>
      <c r="CQ49" s="126"/>
      <c r="CR49" s="126"/>
      <c r="CS49" s="126"/>
      <c r="CT49" s="126"/>
      <c r="CU49" s="126"/>
      <c r="CV49" s="126"/>
      <c r="CW49" s="126">
        <f>'собств.'!CW49+Тува!CW49+Хакасия!CW49+Таймыр!CW49</f>
        <v>0</v>
      </c>
      <c r="CX49" s="126"/>
      <c r="CY49" s="126"/>
      <c r="CZ49" s="126"/>
      <c r="DA49" s="126"/>
      <c r="DB49" s="126"/>
      <c r="DC49" s="126"/>
      <c r="DD49" s="126">
        <v>0</v>
      </c>
      <c r="DE49" s="126"/>
      <c r="DF49" s="126"/>
      <c r="DG49" s="126"/>
      <c r="DH49" s="126"/>
      <c r="DI49" s="126"/>
      <c r="DJ49" s="126"/>
      <c r="DK49" s="218"/>
      <c r="DL49" s="218"/>
      <c r="DM49" s="218"/>
      <c r="DN49" s="218"/>
      <c r="DO49" s="218"/>
      <c r="DP49" s="218"/>
      <c r="DQ49" s="218"/>
      <c r="DR49" s="218"/>
      <c r="DS49" s="218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53"/>
      <c r="EG49" s="53"/>
      <c r="EH49" s="53"/>
      <c r="EI49" s="53"/>
      <c r="EJ49" s="53"/>
      <c r="EK49" s="53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53"/>
      <c r="EW49" s="53"/>
      <c r="EX49" s="117"/>
      <c r="EY49" s="117"/>
      <c r="EZ49" s="117"/>
      <c r="FA49" s="117"/>
      <c r="FB49" s="117"/>
      <c r="FC49" s="117"/>
      <c r="FD49" s="117"/>
      <c r="FE49" s="117"/>
      <c r="FF49" s="220"/>
      <c r="FG49" s="60"/>
    </row>
    <row r="50" spans="1:163" s="22" customFormat="1" ht="31.5" customHeight="1">
      <c r="A50" s="120" t="s">
        <v>85</v>
      </c>
      <c r="B50" s="120"/>
      <c r="C50" s="120"/>
      <c r="D50" s="120"/>
      <c r="E50" s="120"/>
      <c r="F50" s="198" t="s">
        <v>243</v>
      </c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27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27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87"/>
      <c r="AW50" s="87"/>
      <c r="AX50" s="88"/>
      <c r="AY50" s="117" t="s">
        <v>112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410" t="s">
        <v>99</v>
      </c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126">
        <f>SUM(CH50:DJ50)</f>
        <v>0</v>
      </c>
      <c r="CB50" s="126"/>
      <c r="CC50" s="126"/>
      <c r="CD50" s="126"/>
      <c r="CE50" s="126"/>
      <c r="CF50" s="126"/>
      <c r="CG50" s="126"/>
      <c r="CH50" s="121">
        <v>0</v>
      </c>
      <c r="CI50" s="121"/>
      <c r="CJ50" s="121"/>
      <c r="CK50" s="121"/>
      <c r="CL50" s="121"/>
      <c r="CM50" s="121"/>
      <c r="CN50" s="121"/>
      <c r="CO50" s="121"/>
      <c r="CP50" s="121">
        <v>0</v>
      </c>
      <c r="CQ50" s="121"/>
      <c r="CR50" s="121"/>
      <c r="CS50" s="121"/>
      <c r="CT50" s="121"/>
      <c r="CU50" s="121"/>
      <c r="CV50" s="121"/>
      <c r="CW50" s="121">
        <v>0</v>
      </c>
      <c r="CX50" s="121"/>
      <c r="CY50" s="121"/>
      <c r="CZ50" s="121"/>
      <c r="DA50" s="121"/>
      <c r="DB50" s="121"/>
      <c r="DC50" s="121"/>
      <c r="DD50" s="121">
        <v>0</v>
      </c>
      <c r="DE50" s="121"/>
      <c r="DF50" s="121"/>
      <c r="DG50" s="121"/>
      <c r="DH50" s="121"/>
      <c r="DI50" s="121"/>
      <c r="DJ50" s="121"/>
      <c r="DK50" s="201"/>
      <c r="DL50" s="201"/>
      <c r="DM50" s="201"/>
      <c r="DN50" s="201"/>
      <c r="DO50" s="201"/>
      <c r="DP50" s="201"/>
      <c r="DQ50" s="201"/>
      <c r="DR50" s="201"/>
      <c r="DS50" s="20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93"/>
      <c r="EG50" s="93"/>
      <c r="EH50" s="93"/>
      <c r="EI50" s="93"/>
      <c r="EJ50" s="93"/>
      <c r="EK50" s="93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93"/>
      <c r="EW50" s="93"/>
      <c r="EX50" s="243"/>
      <c r="EY50" s="243"/>
      <c r="EZ50" s="243"/>
      <c r="FA50" s="243"/>
      <c r="FB50" s="243"/>
      <c r="FC50" s="243"/>
      <c r="FD50" s="243"/>
      <c r="FE50" s="243"/>
      <c r="FF50" s="413"/>
      <c r="FG50" s="60"/>
    </row>
    <row r="51" spans="1:163" s="22" customFormat="1" ht="31.5" customHeight="1">
      <c r="A51" s="197" t="s">
        <v>86</v>
      </c>
      <c r="B51" s="197"/>
      <c r="C51" s="197"/>
      <c r="D51" s="197"/>
      <c r="E51" s="197"/>
      <c r="F51" s="198" t="s">
        <v>244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27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87"/>
      <c r="AW51" s="87"/>
      <c r="AX51" s="88"/>
      <c r="AY51" s="199" t="s">
        <v>112</v>
      </c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25" t="s">
        <v>100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6">
        <f>SUM(CH51:DJ51)</f>
        <v>1610288.48</v>
      </c>
      <c r="CB51" s="126"/>
      <c r="CC51" s="126"/>
      <c r="CD51" s="126"/>
      <c r="CE51" s="126"/>
      <c r="CF51" s="126"/>
      <c r="CG51" s="126"/>
      <c r="CH51" s="109">
        <f>'собств.'!CH51+Тува!CH51+Хакасия!CH51+Таймыр!CH51</f>
        <v>0</v>
      </c>
      <c r="CI51" s="109"/>
      <c r="CJ51" s="109"/>
      <c r="CK51" s="109"/>
      <c r="CL51" s="109"/>
      <c r="CM51" s="109"/>
      <c r="CN51" s="109"/>
      <c r="CO51" s="109"/>
      <c r="CP51" s="109">
        <f>'собств.'!CP51+Тува!CP51+Хакасия!CP51+Таймыр!CP51</f>
        <v>663739.08</v>
      </c>
      <c r="CQ51" s="109"/>
      <c r="CR51" s="109"/>
      <c r="CS51" s="109"/>
      <c r="CT51" s="109"/>
      <c r="CU51" s="109"/>
      <c r="CV51" s="109"/>
      <c r="CW51" s="109">
        <f>'собств.'!CW51+Тува!CW51+Хакасия!CW51+Таймыр!CW51</f>
        <v>946549.4</v>
      </c>
      <c r="CX51" s="109"/>
      <c r="CY51" s="109"/>
      <c r="CZ51" s="109"/>
      <c r="DA51" s="109"/>
      <c r="DB51" s="109"/>
      <c r="DC51" s="109"/>
      <c r="DD51" s="109">
        <v>0</v>
      </c>
      <c r="DE51" s="109"/>
      <c r="DF51" s="109"/>
      <c r="DG51" s="109"/>
      <c r="DH51" s="109"/>
      <c r="DI51" s="109"/>
      <c r="DJ51" s="109"/>
      <c r="DK51" s="119"/>
      <c r="DL51" s="119"/>
      <c r="DM51" s="119"/>
      <c r="DN51" s="119"/>
      <c r="DO51" s="119"/>
      <c r="DP51" s="119"/>
      <c r="DQ51" s="119"/>
      <c r="DR51" s="119"/>
      <c r="DS51" s="119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45"/>
      <c r="EG51" s="45"/>
      <c r="EH51" s="45"/>
      <c r="EI51" s="45"/>
      <c r="EJ51" s="45"/>
      <c r="EK51" s="45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45"/>
      <c r="EW51" s="45"/>
      <c r="EX51" s="116"/>
      <c r="EY51" s="116"/>
      <c r="EZ51" s="116"/>
      <c r="FA51" s="116"/>
      <c r="FB51" s="116"/>
      <c r="FC51" s="116"/>
      <c r="FD51" s="116"/>
      <c r="FE51" s="116"/>
      <c r="FF51" s="116"/>
      <c r="FG51" s="60"/>
    </row>
    <row r="52" spans="1:163" s="22" customFormat="1" ht="31.5" customHeight="1">
      <c r="A52" s="120" t="s">
        <v>76</v>
      </c>
      <c r="B52" s="120"/>
      <c r="C52" s="120"/>
      <c r="D52" s="120"/>
      <c r="E52" s="120"/>
      <c r="F52" s="198" t="s">
        <v>245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9"/>
      <c r="AJ52" s="127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87"/>
      <c r="AW52" s="87"/>
      <c r="AX52" s="88"/>
      <c r="AY52" s="199" t="s">
        <v>112</v>
      </c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20" t="s">
        <v>100</v>
      </c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6">
        <f>SUM(CH52:DJ52)</f>
        <v>0</v>
      </c>
      <c r="CB52" s="126"/>
      <c r="CC52" s="126"/>
      <c r="CD52" s="126"/>
      <c r="CE52" s="126"/>
      <c r="CF52" s="126"/>
      <c r="CG52" s="126"/>
      <c r="CH52" s="126">
        <v>0</v>
      </c>
      <c r="CI52" s="126"/>
      <c r="CJ52" s="126"/>
      <c r="CK52" s="126"/>
      <c r="CL52" s="126"/>
      <c r="CM52" s="126"/>
      <c r="CN52" s="126"/>
      <c r="CO52" s="126"/>
      <c r="CP52" s="126">
        <v>0</v>
      </c>
      <c r="CQ52" s="126"/>
      <c r="CR52" s="126"/>
      <c r="CS52" s="126"/>
      <c r="CT52" s="126"/>
      <c r="CU52" s="126"/>
      <c r="CV52" s="126"/>
      <c r="CW52" s="126">
        <v>0</v>
      </c>
      <c r="CX52" s="126"/>
      <c r="CY52" s="126"/>
      <c r="CZ52" s="126"/>
      <c r="DA52" s="126"/>
      <c r="DB52" s="126"/>
      <c r="DC52" s="126"/>
      <c r="DD52" s="126">
        <v>0</v>
      </c>
      <c r="DE52" s="126"/>
      <c r="DF52" s="126"/>
      <c r="DG52" s="126"/>
      <c r="DH52" s="126"/>
      <c r="DI52" s="126"/>
      <c r="DJ52" s="126"/>
      <c r="DK52" s="218"/>
      <c r="DL52" s="218"/>
      <c r="DM52" s="218"/>
      <c r="DN52" s="218"/>
      <c r="DO52" s="218"/>
      <c r="DP52" s="218"/>
      <c r="DQ52" s="218"/>
      <c r="DR52" s="218"/>
      <c r="DS52" s="218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53"/>
      <c r="EG52" s="53"/>
      <c r="EH52" s="53"/>
      <c r="EI52" s="53"/>
      <c r="EJ52" s="53"/>
      <c r="EK52" s="53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53"/>
      <c r="EW52" s="53"/>
      <c r="EX52" s="117"/>
      <c r="EY52" s="117"/>
      <c r="EZ52" s="117"/>
      <c r="FA52" s="117"/>
      <c r="FB52" s="117"/>
      <c r="FC52" s="117"/>
      <c r="FD52" s="117"/>
      <c r="FE52" s="117"/>
      <c r="FF52" s="220"/>
      <c r="FG52" s="60"/>
    </row>
    <row r="53" spans="1:163" s="22" customFormat="1" ht="32.25" customHeight="1">
      <c r="A53" s="125" t="s">
        <v>87</v>
      </c>
      <c r="B53" s="125"/>
      <c r="C53" s="125"/>
      <c r="D53" s="125"/>
      <c r="E53" s="125"/>
      <c r="F53" s="194" t="s">
        <v>246</v>
      </c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9"/>
      <c r="AJ53" s="127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87"/>
      <c r="AW53" s="87"/>
      <c r="AX53" s="88"/>
      <c r="AY53" s="116" t="s">
        <v>112</v>
      </c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97" t="s">
        <v>215</v>
      </c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09">
        <f t="shared" si="0"/>
        <v>663739.08</v>
      </c>
      <c r="CB53" s="109"/>
      <c r="CC53" s="109"/>
      <c r="CD53" s="109"/>
      <c r="CE53" s="109"/>
      <c r="CF53" s="109"/>
      <c r="CG53" s="109"/>
      <c r="CH53" s="109">
        <f>'собств.'!CH53+Тува!CH53+Хакасия!CH53+Таймыр!CH53</f>
        <v>0</v>
      </c>
      <c r="CI53" s="109"/>
      <c r="CJ53" s="109"/>
      <c r="CK53" s="109"/>
      <c r="CL53" s="109"/>
      <c r="CM53" s="109"/>
      <c r="CN53" s="109"/>
      <c r="CO53" s="109"/>
      <c r="CP53" s="109">
        <f>'собств.'!CP53+Тува!CP53+Хакасия!CP53+Таймыр!CP53</f>
        <v>0</v>
      </c>
      <c r="CQ53" s="109"/>
      <c r="CR53" s="109"/>
      <c r="CS53" s="109"/>
      <c r="CT53" s="109"/>
      <c r="CU53" s="109"/>
      <c r="CV53" s="109"/>
      <c r="CW53" s="109">
        <f>'собств.'!CW53+Тува!CW53+Хакасия!CW53+Таймыр!CW53</f>
        <v>663739.08</v>
      </c>
      <c r="CX53" s="109"/>
      <c r="CY53" s="109"/>
      <c r="CZ53" s="109"/>
      <c r="DA53" s="109"/>
      <c r="DB53" s="109"/>
      <c r="DC53" s="109"/>
      <c r="DD53" s="109">
        <v>0</v>
      </c>
      <c r="DE53" s="109"/>
      <c r="DF53" s="109"/>
      <c r="DG53" s="109"/>
      <c r="DH53" s="109"/>
      <c r="DI53" s="109"/>
      <c r="DJ53" s="109"/>
      <c r="DK53" s="119"/>
      <c r="DL53" s="119"/>
      <c r="DM53" s="119"/>
      <c r="DN53" s="119"/>
      <c r="DO53" s="119"/>
      <c r="DP53" s="119"/>
      <c r="DQ53" s="119"/>
      <c r="DR53" s="119"/>
      <c r="DS53" s="119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45"/>
      <c r="EG53" s="45"/>
      <c r="EH53" s="45"/>
      <c r="EI53" s="45"/>
      <c r="EJ53" s="45"/>
      <c r="EK53" s="45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45"/>
      <c r="EW53" s="45"/>
      <c r="EX53" s="116"/>
      <c r="EY53" s="116"/>
      <c r="EZ53" s="116"/>
      <c r="FA53" s="116"/>
      <c r="FB53" s="116"/>
      <c r="FC53" s="116"/>
      <c r="FD53" s="116"/>
      <c r="FE53" s="116"/>
      <c r="FF53" s="196"/>
      <c r="FG53" s="60"/>
    </row>
    <row r="54" spans="1:163" s="22" customFormat="1" ht="21.75" customHeight="1">
      <c r="A54" s="125" t="s">
        <v>88</v>
      </c>
      <c r="B54" s="125"/>
      <c r="C54" s="125"/>
      <c r="D54" s="125"/>
      <c r="E54" s="125"/>
      <c r="F54" s="194" t="s">
        <v>247</v>
      </c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27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87"/>
      <c r="AW54" s="87"/>
      <c r="AX54" s="88"/>
      <c r="AY54" s="116" t="s">
        <v>113</v>
      </c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25" t="s">
        <v>99</v>
      </c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09">
        <f t="shared" si="0"/>
        <v>369452</v>
      </c>
      <c r="CB54" s="109"/>
      <c r="CC54" s="109"/>
      <c r="CD54" s="109"/>
      <c r="CE54" s="109"/>
      <c r="CF54" s="109"/>
      <c r="CG54" s="109"/>
      <c r="CH54" s="109">
        <f>'собств.'!CH54+Тува!CH54+Хакасия!CH54+Таймыр!CH54</f>
        <v>49452</v>
      </c>
      <c r="CI54" s="109"/>
      <c r="CJ54" s="109"/>
      <c r="CK54" s="109"/>
      <c r="CL54" s="109"/>
      <c r="CM54" s="109"/>
      <c r="CN54" s="109"/>
      <c r="CO54" s="109"/>
      <c r="CP54" s="109">
        <f>'собств.'!CP54+Тува!CP54+Хакасия!CP54+Таймыр!CP54</f>
        <v>320000</v>
      </c>
      <c r="CQ54" s="109"/>
      <c r="CR54" s="109"/>
      <c r="CS54" s="109"/>
      <c r="CT54" s="109"/>
      <c r="CU54" s="109"/>
      <c r="CV54" s="109"/>
      <c r="CW54" s="109">
        <f>'собств.'!CW54+Тува!CW54+Хакасия!CW54+Таймыр!CW54</f>
        <v>0</v>
      </c>
      <c r="CX54" s="109"/>
      <c r="CY54" s="109"/>
      <c r="CZ54" s="109"/>
      <c r="DA54" s="109"/>
      <c r="DB54" s="109"/>
      <c r="DC54" s="109"/>
      <c r="DD54" s="109">
        <v>0</v>
      </c>
      <c r="DE54" s="109"/>
      <c r="DF54" s="109"/>
      <c r="DG54" s="109"/>
      <c r="DH54" s="109"/>
      <c r="DI54" s="109"/>
      <c r="DJ54" s="109"/>
      <c r="DK54" s="218"/>
      <c r="DL54" s="218"/>
      <c r="DM54" s="218"/>
      <c r="DN54" s="218"/>
      <c r="DO54" s="218"/>
      <c r="DP54" s="218"/>
      <c r="DQ54" s="218"/>
      <c r="DR54" s="218"/>
      <c r="DS54" s="218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45"/>
      <c r="EG54" s="45"/>
      <c r="EH54" s="45"/>
      <c r="EI54" s="45"/>
      <c r="EJ54" s="45"/>
      <c r="EK54" s="45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45"/>
      <c r="EW54" s="45"/>
      <c r="EX54" s="116"/>
      <c r="EY54" s="116"/>
      <c r="EZ54" s="116"/>
      <c r="FA54" s="116"/>
      <c r="FB54" s="116"/>
      <c r="FC54" s="116"/>
      <c r="FD54" s="116"/>
      <c r="FE54" s="116"/>
      <c r="FF54" s="196"/>
      <c r="FG54" s="60"/>
    </row>
    <row r="55" spans="1:163" s="22" customFormat="1" ht="23.25" customHeight="1">
      <c r="A55" s="125" t="s">
        <v>89</v>
      </c>
      <c r="B55" s="125"/>
      <c r="C55" s="125"/>
      <c r="D55" s="125"/>
      <c r="E55" s="125"/>
      <c r="F55" s="194" t="s">
        <v>248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9"/>
      <c r="AJ55" s="127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87"/>
      <c r="AW55" s="87"/>
      <c r="AX55" s="88"/>
      <c r="AY55" s="116" t="s">
        <v>113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25" t="s">
        <v>100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09">
        <f t="shared" si="0"/>
        <v>369452</v>
      </c>
      <c r="CB55" s="109"/>
      <c r="CC55" s="109"/>
      <c r="CD55" s="109"/>
      <c r="CE55" s="109"/>
      <c r="CF55" s="109"/>
      <c r="CG55" s="109"/>
      <c r="CH55" s="109">
        <f>'собств.'!CH55+Тува!CH55+Хакасия!CH55+Таймыр!CH55</f>
        <v>0</v>
      </c>
      <c r="CI55" s="109"/>
      <c r="CJ55" s="109"/>
      <c r="CK55" s="109"/>
      <c r="CL55" s="109"/>
      <c r="CM55" s="109"/>
      <c r="CN55" s="109"/>
      <c r="CO55" s="109"/>
      <c r="CP55" s="109">
        <f>'собств.'!CP55+Тува!CP55+Хакасия!CP55+Таймыр!CP55</f>
        <v>49452</v>
      </c>
      <c r="CQ55" s="109"/>
      <c r="CR55" s="109"/>
      <c r="CS55" s="109"/>
      <c r="CT55" s="109"/>
      <c r="CU55" s="109"/>
      <c r="CV55" s="109"/>
      <c r="CW55" s="109">
        <f>'собств.'!CW55+Тува!CW55+Хакасия!CW55+Таймыр!CW55</f>
        <v>320000</v>
      </c>
      <c r="CX55" s="109"/>
      <c r="CY55" s="109"/>
      <c r="CZ55" s="109"/>
      <c r="DA55" s="109"/>
      <c r="DB55" s="109"/>
      <c r="DC55" s="109"/>
      <c r="DD55" s="109">
        <v>0</v>
      </c>
      <c r="DE55" s="109"/>
      <c r="DF55" s="109"/>
      <c r="DG55" s="109"/>
      <c r="DH55" s="109"/>
      <c r="DI55" s="109"/>
      <c r="DJ55" s="109"/>
      <c r="DK55" s="119"/>
      <c r="DL55" s="119"/>
      <c r="DM55" s="119"/>
      <c r="DN55" s="119"/>
      <c r="DO55" s="119"/>
      <c r="DP55" s="119"/>
      <c r="DQ55" s="119"/>
      <c r="DR55" s="119"/>
      <c r="DS55" s="119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45"/>
      <c r="EG55" s="45"/>
      <c r="EH55" s="45"/>
      <c r="EI55" s="45"/>
      <c r="EJ55" s="45"/>
      <c r="EK55" s="45"/>
      <c r="EL55" s="221"/>
      <c r="EM55" s="222"/>
      <c r="EN55" s="222"/>
      <c r="EO55" s="222"/>
      <c r="EP55" s="222"/>
      <c r="EQ55" s="222"/>
      <c r="ER55" s="222"/>
      <c r="ES55" s="222"/>
      <c r="ET55" s="222"/>
      <c r="EU55" s="223"/>
      <c r="EV55" s="45"/>
      <c r="EW55" s="45"/>
      <c r="EX55" s="116"/>
      <c r="EY55" s="116"/>
      <c r="EZ55" s="116"/>
      <c r="FA55" s="116"/>
      <c r="FB55" s="116"/>
      <c r="FC55" s="116"/>
      <c r="FD55" s="116"/>
      <c r="FE55" s="116"/>
      <c r="FF55" s="196"/>
      <c r="FG55" s="60"/>
    </row>
    <row r="56" spans="1:163" s="22" customFormat="1" ht="22.5" customHeight="1" thickBot="1">
      <c r="A56" s="197" t="s">
        <v>90</v>
      </c>
      <c r="B56" s="197"/>
      <c r="C56" s="197"/>
      <c r="D56" s="197"/>
      <c r="E56" s="197"/>
      <c r="F56" s="198" t="s">
        <v>249</v>
      </c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9"/>
      <c r="AJ56" s="127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87"/>
      <c r="AW56" s="87"/>
      <c r="AX56" s="88"/>
      <c r="AY56" s="199" t="s">
        <v>113</v>
      </c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7" t="s">
        <v>215</v>
      </c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200">
        <f t="shared" si="0"/>
        <v>49452</v>
      </c>
      <c r="CB56" s="200"/>
      <c r="CC56" s="200"/>
      <c r="CD56" s="200"/>
      <c r="CE56" s="200"/>
      <c r="CF56" s="200"/>
      <c r="CG56" s="200"/>
      <c r="CH56" s="200">
        <f>'собств.'!CH56+Тува!CH56+Хакасия!CH56+Таймыр!CH56</f>
        <v>0</v>
      </c>
      <c r="CI56" s="200"/>
      <c r="CJ56" s="200"/>
      <c r="CK56" s="200"/>
      <c r="CL56" s="200"/>
      <c r="CM56" s="200"/>
      <c r="CN56" s="200"/>
      <c r="CO56" s="200"/>
      <c r="CP56" s="200">
        <f>'собств.'!CP56+Тува!CP56+Хакасия!CP56+Таймыр!CP56</f>
        <v>0</v>
      </c>
      <c r="CQ56" s="200"/>
      <c r="CR56" s="200"/>
      <c r="CS56" s="200"/>
      <c r="CT56" s="200"/>
      <c r="CU56" s="200"/>
      <c r="CV56" s="200"/>
      <c r="CW56" s="200">
        <f>'собств.'!CW56+Тува!CW56+Хакасия!CW56+Таймыр!CW56</f>
        <v>49452</v>
      </c>
      <c r="CX56" s="200"/>
      <c r="CY56" s="200"/>
      <c r="CZ56" s="200"/>
      <c r="DA56" s="200"/>
      <c r="DB56" s="200"/>
      <c r="DC56" s="200"/>
      <c r="DD56" s="200">
        <v>0</v>
      </c>
      <c r="DE56" s="200"/>
      <c r="DF56" s="200"/>
      <c r="DG56" s="200"/>
      <c r="DH56" s="200"/>
      <c r="DI56" s="200"/>
      <c r="DJ56" s="200"/>
      <c r="DK56" s="208"/>
      <c r="DL56" s="208"/>
      <c r="DM56" s="208"/>
      <c r="DN56" s="208"/>
      <c r="DO56" s="208"/>
      <c r="DP56" s="208"/>
      <c r="DQ56" s="208"/>
      <c r="DR56" s="208"/>
      <c r="DS56" s="208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47"/>
      <c r="EG56" s="47"/>
      <c r="EH56" s="47"/>
      <c r="EI56" s="47"/>
      <c r="EJ56" s="47"/>
      <c r="EK56" s="47"/>
      <c r="EL56" s="224"/>
      <c r="EM56" s="225"/>
      <c r="EN56" s="225"/>
      <c r="EO56" s="225"/>
      <c r="EP56" s="225"/>
      <c r="EQ56" s="225"/>
      <c r="ER56" s="225"/>
      <c r="ES56" s="225"/>
      <c r="ET56" s="225"/>
      <c r="EU56" s="226"/>
      <c r="EV56" s="47"/>
      <c r="EW56" s="47"/>
      <c r="EX56" s="199"/>
      <c r="EY56" s="199"/>
      <c r="EZ56" s="199"/>
      <c r="FA56" s="199"/>
      <c r="FB56" s="199"/>
      <c r="FC56" s="199"/>
      <c r="FD56" s="199"/>
      <c r="FE56" s="199"/>
      <c r="FF56" s="204"/>
      <c r="FG56" s="60"/>
    </row>
    <row r="57" spans="1:163" s="22" customFormat="1" ht="19.5" customHeight="1">
      <c r="A57" s="186" t="s">
        <v>91</v>
      </c>
      <c r="B57" s="186"/>
      <c r="C57" s="186"/>
      <c r="D57" s="186"/>
      <c r="E57" s="186"/>
      <c r="F57" s="187" t="s">
        <v>250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9"/>
      <c r="AJ57" s="127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87"/>
      <c r="AW57" s="87"/>
      <c r="AX57" s="88"/>
      <c r="AY57" s="188" t="s">
        <v>140</v>
      </c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6" t="s">
        <v>99</v>
      </c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9">
        <f t="shared" si="0"/>
        <v>1531650</v>
      </c>
      <c r="CB57" s="189"/>
      <c r="CC57" s="189"/>
      <c r="CD57" s="189"/>
      <c r="CE57" s="189"/>
      <c r="CF57" s="189"/>
      <c r="CG57" s="189"/>
      <c r="CH57" s="189">
        <f>'собств.'!CH57+Тува!CH57+Хакасия!CH57+Таймыр!CH57</f>
        <v>1531650</v>
      </c>
      <c r="CI57" s="189"/>
      <c r="CJ57" s="189"/>
      <c r="CK57" s="189"/>
      <c r="CL57" s="189"/>
      <c r="CM57" s="189"/>
      <c r="CN57" s="189"/>
      <c r="CO57" s="189"/>
      <c r="CP57" s="189">
        <f>'собств.'!CP57+Тува!CP57+Хакасия!CP57+Таймыр!CP57</f>
        <v>0</v>
      </c>
      <c r="CQ57" s="189"/>
      <c r="CR57" s="189"/>
      <c r="CS57" s="189"/>
      <c r="CT57" s="189"/>
      <c r="CU57" s="189"/>
      <c r="CV57" s="189"/>
      <c r="CW57" s="189">
        <f>'собств.'!CW57+Тува!CW57+Хакасия!CW57+Таймыр!CW57</f>
        <v>0</v>
      </c>
      <c r="CX57" s="189"/>
      <c r="CY57" s="189"/>
      <c r="CZ57" s="189"/>
      <c r="DA57" s="189"/>
      <c r="DB57" s="189"/>
      <c r="DC57" s="189"/>
      <c r="DD57" s="189">
        <v>0</v>
      </c>
      <c r="DE57" s="189"/>
      <c r="DF57" s="189"/>
      <c r="DG57" s="189"/>
      <c r="DH57" s="189"/>
      <c r="DI57" s="189"/>
      <c r="DJ57" s="189"/>
      <c r="DK57" s="190"/>
      <c r="DL57" s="190"/>
      <c r="DM57" s="190"/>
      <c r="DN57" s="190"/>
      <c r="DO57" s="190"/>
      <c r="DP57" s="190"/>
      <c r="DQ57" s="190"/>
      <c r="DR57" s="190"/>
      <c r="DS57" s="190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42"/>
      <c r="EG57" s="42"/>
      <c r="EH57" s="42"/>
      <c r="EI57" s="42"/>
      <c r="EJ57" s="42"/>
      <c r="EK57" s="4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42"/>
      <c r="EW57" s="42"/>
      <c r="EX57" s="188"/>
      <c r="EY57" s="188"/>
      <c r="EZ57" s="188"/>
      <c r="FA57" s="188"/>
      <c r="FB57" s="188"/>
      <c r="FC57" s="188"/>
      <c r="FD57" s="188"/>
      <c r="FE57" s="188"/>
      <c r="FF57" s="193"/>
      <c r="FG57" s="60"/>
    </row>
    <row r="58" spans="1:163" s="22" customFormat="1" ht="20.25" customHeight="1">
      <c r="A58" s="125" t="s">
        <v>63</v>
      </c>
      <c r="B58" s="125"/>
      <c r="C58" s="125"/>
      <c r="D58" s="125"/>
      <c r="E58" s="125"/>
      <c r="F58" s="194" t="s">
        <v>251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27" t="s">
        <v>174</v>
      </c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9"/>
      <c r="AJ58" s="127" t="s">
        <v>175</v>
      </c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87"/>
      <c r="AW58" s="87"/>
      <c r="AX58" s="88"/>
      <c r="AY58" s="116" t="s">
        <v>140</v>
      </c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25" t="s">
        <v>100</v>
      </c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09">
        <f t="shared" si="0"/>
        <v>1531650</v>
      </c>
      <c r="CB58" s="109"/>
      <c r="CC58" s="109"/>
      <c r="CD58" s="109"/>
      <c r="CE58" s="109"/>
      <c r="CF58" s="109"/>
      <c r="CG58" s="109"/>
      <c r="CH58" s="109">
        <f>'собств.'!CH58+Тува!CH58+Хакасия!CH58+Таймыр!CH58</f>
        <v>0</v>
      </c>
      <c r="CI58" s="109"/>
      <c r="CJ58" s="109"/>
      <c r="CK58" s="109"/>
      <c r="CL58" s="109"/>
      <c r="CM58" s="109"/>
      <c r="CN58" s="109"/>
      <c r="CO58" s="109"/>
      <c r="CP58" s="109">
        <f>'собств.'!CP58+Тува!CP58+Хакасия!CP58+Таймыр!CP58</f>
        <v>1531650</v>
      </c>
      <c r="CQ58" s="109"/>
      <c r="CR58" s="109"/>
      <c r="CS58" s="109"/>
      <c r="CT58" s="109"/>
      <c r="CU58" s="109"/>
      <c r="CV58" s="109"/>
      <c r="CW58" s="109">
        <f>'собств.'!CW58+Тува!CW58+Хакасия!CW58+Таймыр!CW58</f>
        <v>0</v>
      </c>
      <c r="CX58" s="109"/>
      <c r="CY58" s="109"/>
      <c r="CZ58" s="109"/>
      <c r="DA58" s="109"/>
      <c r="DB58" s="109"/>
      <c r="DC58" s="109"/>
      <c r="DD58" s="109">
        <v>0</v>
      </c>
      <c r="DE58" s="109"/>
      <c r="DF58" s="109"/>
      <c r="DG58" s="109"/>
      <c r="DH58" s="109"/>
      <c r="DI58" s="109"/>
      <c r="DJ58" s="109"/>
      <c r="DK58" s="119"/>
      <c r="DL58" s="119"/>
      <c r="DM58" s="119"/>
      <c r="DN58" s="119"/>
      <c r="DO58" s="119"/>
      <c r="DP58" s="119"/>
      <c r="DQ58" s="119"/>
      <c r="DR58" s="119"/>
      <c r="DS58" s="119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45"/>
      <c r="EG58" s="45"/>
      <c r="EH58" s="45"/>
      <c r="EI58" s="45"/>
      <c r="EJ58" s="45"/>
      <c r="EK58" s="45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45"/>
      <c r="EW58" s="45"/>
      <c r="EX58" s="116"/>
      <c r="EY58" s="116"/>
      <c r="EZ58" s="116"/>
      <c r="FA58" s="116"/>
      <c r="FB58" s="116"/>
      <c r="FC58" s="116"/>
      <c r="FD58" s="116"/>
      <c r="FE58" s="116"/>
      <c r="FF58" s="196"/>
      <c r="FG58" s="60"/>
    </row>
    <row r="59" spans="1:163" s="22" customFormat="1" ht="19.5" customHeight="1" thickBot="1">
      <c r="A59" s="227" t="s">
        <v>92</v>
      </c>
      <c r="B59" s="227"/>
      <c r="C59" s="227"/>
      <c r="D59" s="227"/>
      <c r="E59" s="227"/>
      <c r="F59" s="228" t="s">
        <v>252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9"/>
      <c r="AJ59" s="127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87"/>
      <c r="AW59" s="87"/>
      <c r="AX59" s="88"/>
      <c r="AY59" s="229" t="s">
        <v>140</v>
      </c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7" t="s">
        <v>215</v>
      </c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30">
        <f t="shared" si="0"/>
        <v>1531650</v>
      </c>
      <c r="CB59" s="230"/>
      <c r="CC59" s="230"/>
      <c r="CD59" s="230"/>
      <c r="CE59" s="230"/>
      <c r="CF59" s="230"/>
      <c r="CG59" s="230"/>
      <c r="CH59" s="230">
        <f>'собств.'!CH59+Тува!CH59+Хакасия!CH59+Таймыр!CH59</f>
        <v>0</v>
      </c>
      <c r="CI59" s="230"/>
      <c r="CJ59" s="230"/>
      <c r="CK59" s="230"/>
      <c r="CL59" s="230"/>
      <c r="CM59" s="230"/>
      <c r="CN59" s="230"/>
      <c r="CO59" s="230"/>
      <c r="CP59" s="230">
        <f>'собств.'!CP59+Тува!CP59+Хакасия!CP59+Таймыр!CP59</f>
        <v>0</v>
      </c>
      <c r="CQ59" s="230"/>
      <c r="CR59" s="230"/>
      <c r="CS59" s="230"/>
      <c r="CT59" s="230"/>
      <c r="CU59" s="230"/>
      <c r="CV59" s="230"/>
      <c r="CW59" s="230">
        <f>'собств.'!CW59+Тува!CW59+Хакасия!CW59+Таймыр!CW59</f>
        <v>1531650</v>
      </c>
      <c r="CX59" s="230"/>
      <c r="CY59" s="230"/>
      <c r="CZ59" s="230"/>
      <c r="DA59" s="230"/>
      <c r="DB59" s="230"/>
      <c r="DC59" s="230"/>
      <c r="DD59" s="230">
        <v>0</v>
      </c>
      <c r="DE59" s="230"/>
      <c r="DF59" s="230"/>
      <c r="DG59" s="230"/>
      <c r="DH59" s="230"/>
      <c r="DI59" s="230"/>
      <c r="DJ59" s="230"/>
      <c r="DK59" s="231"/>
      <c r="DL59" s="231"/>
      <c r="DM59" s="231"/>
      <c r="DN59" s="231"/>
      <c r="DO59" s="231"/>
      <c r="DP59" s="231"/>
      <c r="DQ59" s="231"/>
      <c r="DR59" s="231"/>
      <c r="DS59" s="231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50"/>
      <c r="EG59" s="50"/>
      <c r="EH59" s="50"/>
      <c r="EI59" s="50"/>
      <c r="EJ59" s="50"/>
      <c r="EK59" s="50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50"/>
      <c r="EW59" s="50"/>
      <c r="EX59" s="229"/>
      <c r="EY59" s="229"/>
      <c r="EZ59" s="229"/>
      <c r="FA59" s="229"/>
      <c r="FB59" s="229"/>
      <c r="FC59" s="229"/>
      <c r="FD59" s="229"/>
      <c r="FE59" s="229"/>
      <c r="FF59" s="234"/>
      <c r="FG59" s="60"/>
    </row>
    <row r="60" spans="1:163" s="22" customFormat="1" ht="18.75" customHeight="1">
      <c r="A60" s="186" t="s">
        <v>64</v>
      </c>
      <c r="B60" s="186"/>
      <c r="C60" s="186"/>
      <c r="D60" s="186"/>
      <c r="E60" s="186"/>
      <c r="F60" s="235" t="s">
        <v>253</v>
      </c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127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9"/>
      <c r="AJ60" s="127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87"/>
      <c r="AW60" s="87"/>
      <c r="AX60" s="88"/>
      <c r="AY60" s="236" t="s">
        <v>141</v>
      </c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186" t="s">
        <v>99</v>
      </c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9">
        <f t="shared" si="0"/>
        <v>10900610</v>
      </c>
      <c r="CB60" s="189"/>
      <c r="CC60" s="189"/>
      <c r="CD60" s="189"/>
      <c r="CE60" s="189"/>
      <c r="CF60" s="189"/>
      <c r="CG60" s="189"/>
      <c r="CH60" s="189">
        <f>'собств.'!CH60+Тува!CH60+Хакасия!CH60+Таймыр!CH60</f>
        <v>10900610</v>
      </c>
      <c r="CI60" s="189"/>
      <c r="CJ60" s="189"/>
      <c r="CK60" s="189"/>
      <c r="CL60" s="189"/>
      <c r="CM60" s="189"/>
      <c r="CN60" s="189"/>
      <c r="CO60" s="189"/>
      <c r="CP60" s="189">
        <f>'собств.'!CP60+Тува!CP60+Хакасия!CP60+Таймыр!CP60</f>
        <v>0</v>
      </c>
      <c r="CQ60" s="189"/>
      <c r="CR60" s="189"/>
      <c r="CS60" s="189"/>
      <c r="CT60" s="189"/>
      <c r="CU60" s="189"/>
      <c r="CV60" s="189"/>
      <c r="CW60" s="189">
        <f>'собств.'!CW60+Тува!CW60+Хакасия!CW60+Таймыр!CW60</f>
        <v>0</v>
      </c>
      <c r="CX60" s="189"/>
      <c r="CY60" s="189"/>
      <c r="CZ60" s="189"/>
      <c r="DA60" s="189"/>
      <c r="DB60" s="189"/>
      <c r="DC60" s="189"/>
      <c r="DD60" s="189">
        <v>0</v>
      </c>
      <c r="DE60" s="189"/>
      <c r="DF60" s="189"/>
      <c r="DG60" s="189"/>
      <c r="DH60" s="189"/>
      <c r="DI60" s="189"/>
      <c r="DJ60" s="189"/>
      <c r="DK60" s="190"/>
      <c r="DL60" s="190"/>
      <c r="DM60" s="190"/>
      <c r="DN60" s="190"/>
      <c r="DO60" s="190"/>
      <c r="DP60" s="190"/>
      <c r="DQ60" s="190"/>
      <c r="DR60" s="190"/>
      <c r="DS60" s="190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42"/>
      <c r="EG60" s="42"/>
      <c r="EH60" s="42"/>
      <c r="EI60" s="42"/>
      <c r="EJ60" s="42"/>
      <c r="EK60" s="42"/>
      <c r="EL60" s="237"/>
      <c r="EM60" s="238"/>
      <c r="EN60" s="238"/>
      <c r="EO60" s="238"/>
      <c r="EP60" s="238"/>
      <c r="EQ60" s="238"/>
      <c r="ER60" s="238"/>
      <c r="ES60" s="238"/>
      <c r="ET60" s="238"/>
      <c r="EU60" s="239"/>
      <c r="EV60" s="42"/>
      <c r="EW60" s="42"/>
      <c r="EX60" s="188"/>
      <c r="EY60" s="188"/>
      <c r="EZ60" s="188"/>
      <c r="FA60" s="188"/>
      <c r="FB60" s="188"/>
      <c r="FC60" s="188"/>
      <c r="FD60" s="188"/>
      <c r="FE60" s="188"/>
      <c r="FF60" s="193"/>
      <c r="FG60" s="60"/>
    </row>
    <row r="61" spans="1:163" s="22" customFormat="1" ht="21.75" customHeight="1">
      <c r="A61" s="125" t="s">
        <v>93</v>
      </c>
      <c r="B61" s="125"/>
      <c r="C61" s="125"/>
      <c r="D61" s="125"/>
      <c r="E61" s="125"/>
      <c r="F61" s="194" t="s">
        <v>254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27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9"/>
      <c r="AJ61" s="127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87"/>
      <c r="AW61" s="87"/>
      <c r="AX61" s="88"/>
      <c r="AY61" s="116" t="s">
        <v>141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25" t="s">
        <v>100</v>
      </c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09">
        <f t="shared" si="0"/>
        <v>10900610</v>
      </c>
      <c r="CB61" s="109"/>
      <c r="CC61" s="109"/>
      <c r="CD61" s="109"/>
      <c r="CE61" s="109"/>
      <c r="CF61" s="109"/>
      <c r="CG61" s="109"/>
      <c r="CH61" s="109">
        <f>'собств.'!CH61+Тува!CH61+Хакасия!CH61+Таймыр!CH61</f>
        <v>0</v>
      </c>
      <c r="CI61" s="109"/>
      <c r="CJ61" s="109"/>
      <c r="CK61" s="109"/>
      <c r="CL61" s="109"/>
      <c r="CM61" s="109"/>
      <c r="CN61" s="109"/>
      <c r="CO61" s="109"/>
      <c r="CP61" s="109">
        <f>'собств.'!CP61+Тува!CP61+Хакасия!CP61+Таймыр!CP61</f>
        <v>10900610</v>
      </c>
      <c r="CQ61" s="109"/>
      <c r="CR61" s="109"/>
      <c r="CS61" s="109"/>
      <c r="CT61" s="109"/>
      <c r="CU61" s="109"/>
      <c r="CV61" s="109"/>
      <c r="CW61" s="109">
        <f>'собств.'!CW61+Тува!CW61+Хакасия!CW61+Таймыр!CW61</f>
        <v>0</v>
      </c>
      <c r="CX61" s="109"/>
      <c r="CY61" s="109"/>
      <c r="CZ61" s="109"/>
      <c r="DA61" s="109"/>
      <c r="DB61" s="109"/>
      <c r="DC61" s="109"/>
      <c r="DD61" s="109">
        <v>0</v>
      </c>
      <c r="DE61" s="109"/>
      <c r="DF61" s="109"/>
      <c r="DG61" s="109"/>
      <c r="DH61" s="109"/>
      <c r="DI61" s="109"/>
      <c r="DJ61" s="109"/>
      <c r="DK61" s="119"/>
      <c r="DL61" s="119"/>
      <c r="DM61" s="119"/>
      <c r="DN61" s="119"/>
      <c r="DO61" s="119"/>
      <c r="DP61" s="119"/>
      <c r="DQ61" s="119"/>
      <c r="DR61" s="119"/>
      <c r="DS61" s="119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45"/>
      <c r="EG61" s="45"/>
      <c r="EH61" s="45"/>
      <c r="EI61" s="45"/>
      <c r="EJ61" s="45"/>
      <c r="EK61" s="45"/>
      <c r="EL61" s="221"/>
      <c r="EM61" s="222"/>
      <c r="EN61" s="222"/>
      <c r="EO61" s="222"/>
      <c r="EP61" s="222"/>
      <c r="EQ61" s="222"/>
      <c r="ER61" s="222"/>
      <c r="ES61" s="222"/>
      <c r="ET61" s="222"/>
      <c r="EU61" s="223"/>
      <c r="EV61" s="45"/>
      <c r="EW61" s="45"/>
      <c r="EX61" s="116"/>
      <c r="EY61" s="116"/>
      <c r="EZ61" s="116"/>
      <c r="FA61" s="116"/>
      <c r="FB61" s="116"/>
      <c r="FC61" s="116"/>
      <c r="FD61" s="116"/>
      <c r="FE61" s="116"/>
      <c r="FF61" s="196"/>
      <c r="FG61" s="60"/>
    </row>
    <row r="62" spans="1:163" s="22" customFormat="1" ht="21.75" customHeight="1" thickBot="1">
      <c r="A62" s="227" t="s">
        <v>94</v>
      </c>
      <c r="B62" s="227"/>
      <c r="C62" s="227"/>
      <c r="D62" s="227"/>
      <c r="E62" s="227"/>
      <c r="F62" s="228" t="s">
        <v>255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127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9"/>
      <c r="AJ62" s="127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87"/>
      <c r="AW62" s="87"/>
      <c r="AX62" s="88"/>
      <c r="AY62" s="216" t="s">
        <v>141</v>
      </c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27" t="s">
        <v>215</v>
      </c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30">
        <f t="shared" si="0"/>
        <v>10900610</v>
      </c>
      <c r="CB62" s="230"/>
      <c r="CC62" s="230"/>
      <c r="CD62" s="230"/>
      <c r="CE62" s="230"/>
      <c r="CF62" s="230"/>
      <c r="CG62" s="230"/>
      <c r="CH62" s="230">
        <f>'собств.'!CH62+Тува!CH62+Хакасия!CH62+Таймыр!CH62</f>
        <v>0</v>
      </c>
      <c r="CI62" s="230"/>
      <c r="CJ62" s="230"/>
      <c r="CK62" s="230"/>
      <c r="CL62" s="230"/>
      <c r="CM62" s="230"/>
      <c r="CN62" s="230"/>
      <c r="CO62" s="230"/>
      <c r="CP62" s="230">
        <f>'собств.'!CP62+Тува!CP62+Хакасия!CP62+Таймыр!CP62</f>
        <v>0</v>
      </c>
      <c r="CQ62" s="230"/>
      <c r="CR62" s="230"/>
      <c r="CS62" s="230"/>
      <c r="CT62" s="230"/>
      <c r="CU62" s="230"/>
      <c r="CV62" s="230"/>
      <c r="CW62" s="230">
        <f>'собств.'!CW62+Тува!CW62+Хакасия!CW62+Таймыр!CW62</f>
        <v>10900610</v>
      </c>
      <c r="CX62" s="230"/>
      <c r="CY62" s="230"/>
      <c r="CZ62" s="230"/>
      <c r="DA62" s="230"/>
      <c r="DB62" s="230"/>
      <c r="DC62" s="230"/>
      <c r="DD62" s="230">
        <v>0</v>
      </c>
      <c r="DE62" s="230"/>
      <c r="DF62" s="230"/>
      <c r="DG62" s="230"/>
      <c r="DH62" s="230"/>
      <c r="DI62" s="230"/>
      <c r="DJ62" s="230"/>
      <c r="DK62" s="231"/>
      <c r="DL62" s="231"/>
      <c r="DM62" s="231"/>
      <c r="DN62" s="231"/>
      <c r="DO62" s="231"/>
      <c r="DP62" s="231"/>
      <c r="DQ62" s="231"/>
      <c r="DR62" s="231"/>
      <c r="DS62" s="231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50"/>
      <c r="EG62" s="50"/>
      <c r="EH62" s="50"/>
      <c r="EI62" s="50"/>
      <c r="EJ62" s="50"/>
      <c r="EK62" s="50"/>
      <c r="EL62" s="240"/>
      <c r="EM62" s="241"/>
      <c r="EN62" s="241"/>
      <c r="EO62" s="241"/>
      <c r="EP62" s="241"/>
      <c r="EQ62" s="241"/>
      <c r="ER62" s="241"/>
      <c r="ES62" s="241"/>
      <c r="ET62" s="241"/>
      <c r="EU62" s="242"/>
      <c r="EV62" s="50"/>
      <c r="EW62" s="50"/>
      <c r="EX62" s="229"/>
      <c r="EY62" s="229"/>
      <c r="EZ62" s="229"/>
      <c r="FA62" s="229"/>
      <c r="FB62" s="229"/>
      <c r="FC62" s="229"/>
      <c r="FD62" s="229"/>
      <c r="FE62" s="229"/>
      <c r="FF62" s="234"/>
      <c r="FG62" s="60"/>
    </row>
    <row r="63" spans="1:163" s="22" customFormat="1" ht="23.25" customHeight="1">
      <c r="A63" s="120" t="s">
        <v>101</v>
      </c>
      <c r="B63" s="120"/>
      <c r="C63" s="120"/>
      <c r="D63" s="120"/>
      <c r="E63" s="120"/>
      <c r="F63" s="198" t="s">
        <v>256</v>
      </c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9"/>
      <c r="AJ63" s="127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87"/>
      <c r="AW63" s="87"/>
      <c r="AX63" s="88"/>
      <c r="AY63" s="243" t="s">
        <v>137</v>
      </c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120" t="s">
        <v>99</v>
      </c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6">
        <f t="shared" si="0"/>
        <v>670000</v>
      </c>
      <c r="CB63" s="126"/>
      <c r="CC63" s="126"/>
      <c r="CD63" s="126"/>
      <c r="CE63" s="126"/>
      <c r="CF63" s="126"/>
      <c r="CG63" s="126"/>
      <c r="CH63" s="126">
        <f>'собств.'!CH63+Тува!CH63+Хакасия!CH63+Таймыр!CH63</f>
        <v>670000</v>
      </c>
      <c r="CI63" s="126"/>
      <c r="CJ63" s="126"/>
      <c r="CK63" s="126"/>
      <c r="CL63" s="126"/>
      <c r="CM63" s="126"/>
      <c r="CN63" s="126"/>
      <c r="CO63" s="126"/>
      <c r="CP63" s="126">
        <f>'собств.'!CP63+Тува!CP63+Хакасия!CP63+Таймыр!CP63</f>
        <v>0</v>
      </c>
      <c r="CQ63" s="126"/>
      <c r="CR63" s="126"/>
      <c r="CS63" s="126"/>
      <c r="CT63" s="126"/>
      <c r="CU63" s="126"/>
      <c r="CV63" s="126"/>
      <c r="CW63" s="126">
        <f>'собств.'!CW63+Тува!CW63+Хакасия!CW63+Таймыр!CW63</f>
        <v>0</v>
      </c>
      <c r="CX63" s="126"/>
      <c r="CY63" s="126"/>
      <c r="CZ63" s="126"/>
      <c r="DA63" s="126"/>
      <c r="DB63" s="126"/>
      <c r="DC63" s="126"/>
      <c r="DD63" s="126">
        <v>0</v>
      </c>
      <c r="DE63" s="126"/>
      <c r="DF63" s="126"/>
      <c r="DG63" s="126"/>
      <c r="DH63" s="126"/>
      <c r="DI63" s="126"/>
      <c r="DJ63" s="126"/>
      <c r="DK63" s="218"/>
      <c r="DL63" s="218"/>
      <c r="DM63" s="218"/>
      <c r="DN63" s="218"/>
      <c r="DO63" s="218"/>
      <c r="DP63" s="218"/>
      <c r="DQ63" s="218"/>
      <c r="DR63" s="218"/>
      <c r="DS63" s="218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53"/>
      <c r="EG63" s="53"/>
      <c r="EH63" s="53"/>
      <c r="EI63" s="53"/>
      <c r="EJ63" s="53"/>
      <c r="EK63" s="53"/>
      <c r="EL63" s="113"/>
      <c r="EM63" s="114"/>
      <c r="EN63" s="114"/>
      <c r="EO63" s="114"/>
      <c r="EP63" s="114"/>
      <c r="EQ63" s="114"/>
      <c r="ER63" s="114"/>
      <c r="ES63" s="114"/>
      <c r="ET63" s="114"/>
      <c r="EU63" s="115"/>
      <c r="EV63" s="53"/>
      <c r="EW63" s="53"/>
      <c r="EX63" s="117"/>
      <c r="EY63" s="117"/>
      <c r="EZ63" s="117"/>
      <c r="FA63" s="117"/>
      <c r="FB63" s="117"/>
      <c r="FC63" s="117"/>
      <c r="FD63" s="117"/>
      <c r="FE63" s="117"/>
      <c r="FF63" s="220"/>
      <c r="FG63" s="60"/>
    </row>
    <row r="64" spans="1:163" s="22" customFormat="1" ht="21.75" customHeight="1">
      <c r="A64" s="120" t="s">
        <v>102</v>
      </c>
      <c r="B64" s="120"/>
      <c r="C64" s="120"/>
      <c r="D64" s="120"/>
      <c r="E64" s="120"/>
      <c r="F64" s="198" t="s">
        <v>257</v>
      </c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27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  <c r="AJ64" s="127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87"/>
      <c r="AW64" s="87"/>
      <c r="AX64" s="88"/>
      <c r="AY64" s="116" t="s">
        <v>137</v>
      </c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20" t="s">
        <v>99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09">
        <f t="shared" si="0"/>
        <v>0</v>
      </c>
      <c r="CB64" s="109"/>
      <c r="CC64" s="109"/>
      <c r="CD64" s="109"/>
      <c r="CE64" s="109"/>
      <c r="CF64" s="109"/>
      <c r="CG64" s="109"/>
      <c r="CH64" s="126">
        <f>'собств.'!CH64+Тува!CH64+Хакасия!CH64+Таймыр!CH64</f>
        <v>0</v>
      </c>
      <c r="CI64" s="126"/>
      <c r="CJ64" s="126"/>
      <c r="CK64" s="126"/>
      <c r="CL64" s="126"/>
      <c r="CM64" s="126"/>
      <c r="CN64" s="126"/>
      <c r="CO64" s="126"/>
      <c r="CP64" s="126">
        <f>'собств.'!CP64+Тува!CP64+Хакасия!CP64+Таймыр!CP64</f>
        <v>0</v>
      </c>
      <c r="CQ64" s="126"/>
      <c r="CR64" s="126"/>
      <c r="CS64" s="126"/>
      <c r="CT64" s="126"/>
      <c r="CU64" s="126"/>
      <c r="CV64" s="126"/>
      <c r="CW64" s="126">
        <f>'собств.'!CW64+Тува!CW64+Хакасия!CW64+Таймыр!CW64</f>
        <v>0</v>
      </c>
      <c r="CX64" s="126"/>
      <c r="CY64" s="126"/>
      <c r="CZ64" s="126"/>
      <c r="DA64" s="126"/>
      <c r="DB64" s="126"/>
      <c r="DC64" s="126"/>
      <c r="DD64" s="126">
        <v>0</v>
      </c>
      <c r="DE64" s="126"/>
      <c r="DF64" s="126"/>
      <c r="DG64" s="126"/>
      <c r="DH64" s="126"/>
      <c r="DI64" s="126"/>
      <c r="DJ64" s="126"/>
      <c r="DK64" s="218"/>
      <c r="DL64" s="218"/>
      <c r="DM64" s="218"/>
      <c r="DN64" s="218"/>
      <c r="DO64" s="218"/>
      <c r="DP64" s="218"/>
      <c r="DQ64" s="218"/>
      <c r="DR64" s="218"/>
      <c r="DS64" s="218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53"/>
      <c r="EG64" s="53"/>
      <c r="EH64" s="53"/>
      <c r="EI64" s="53"/>
      <c r="EJ64" s="53"/>
      <c r="EK64" s="53"/>
      <c r="EL64" s="113"/>
      <c r="EM64" s="114"/>
      <c r="EN64" s="114"/>
      <c r="EO64" s="114"/>
      <c r="EP64" s="114"/>
      <c r="EQ64" s="114"/>
      <c r="ER64" s="114"/>
      <c r="ES64" s="114"/>
      <c r="ET64" s="114"/>
      <c r="EU64" s="115"/>
      <c r="EV64" s="53"/>
      <c r="EW64" s="53"/>
      <c r="EX64" s="117"/>
      <c r="EY64" s="117"/>
      <c r="EZ64" s="117"/>
      <c r="FA64" s="117"/>
      <c r="FB64" s="117"/>
      <c r="FC64" s="117"/>
      <c r="FD64" s="117"/>
      <c r="FE64" s="117"/>
      <c r="FF64" s="220"/>
      <c r="FG64" s="60"/>
    </row>
    <row r="65" spans="1:163" s="22" customFormat="1" ht="21.75" customHeight="1">
      <c r="A65" s="120" t="s">
        <v>103</v>
      </c>
      <c r="B65" s="120"/>
      <c r="C65" s="120"/>
      <c r="D65" s="120"/>
      <c r="E65" s="120"/>
      <c r="F65" s="198" t="s">
        <v>258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27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9"/>
      <c r="AJ65" s="127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87"/>
      <c r="AW65" s="87"/>
      <c r="AX65" s="88"/>
      <c r="AY65" s="116" t="s">
        <v>137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20" t="s">
        <v>100</v>
      </c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09">
        <f>SUM(CH65:DJ65)</f>
        <v>670000</v>
      </c>
      <c r="CB65" s="109"/>
      <c r="CC65" s="109"/>
      <c r="CD65" s="109"/>
      <c r="CE65" s="109"/>
      <c r="CF65" s="109"/>
      <c r="CG65" s="109"/>
      <c r="CH65" s="126">
        <f>'собств.'!CH65+Тува!CH65+Хакасия!CH65+Таймыр!CH65</f>
        <v>0</v>
      </c>
      <c r="CI65" s="126"/>
      <c r="CJ65" s="126"/>
      <c r="CK65" s="126"/>
      <c r="CL65" s="126"/>
      <c r="CM65" s="126"/>
      <c r="CN65" s="126"/>
      <c r="CO65" s="126"/>
      <c r="CP65" s="126">
        <f>'собств.'!CP65+Тува!CP65+Хакасия!CP65+Таймыр!CP65</f>
        <v>670000</v>
      </c>
      <c r="CQ65" s="126"/>
      <c r="CR65" s="126"/>
      <c r="CS65" s="126"/>
      <c r="CT65" s="126"/>
      <c r="CU65" s="126"/>
      <c r="CV65" s="126"/>
      <c r="CW65" s="126">
        <f>'собств.'!CW65+Тува!CW65+Хакасия!CW65+Таймыр!CW65</f>
        <v>0</v>
      </c>
      <c r="CX65" s="126"/>
      <c r="CY65" s="126"/>
      <c r="CZ65" s="126"/>
      <c r="DA65" s="126"/>
      <c r="DB65" s="126"/>
      <c r="DC65" s="126"/>
      <c r="DD65" s="126">
        <v>0</v>
      </c>
      <c r="DE65" s="126"/>
      <c r="DF65" s="126"/>
      <c r="DG65" s="126"/>
      <c r="DH65" s="126"/>
      <c r="DI65" s="126"/>
      <c r="DJ65" s="126"/>
      <c r="DK65" s="218"/>
      <c r="DL65" s="218"/>
      <c r="DM65" s="218"/>
      <c r="DN65" s="218"/>
      <c r="DO65" s="218"/>
      <c r="DP65" s="218"/>
      <c r="DQ65" s="218"/>
      <c r="DR65" s="218"/>
      <c r="DS65" s="218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53"/>
      <c r="EG65" s="53"/>
      <c r="EH65" s="53"/>
      <c r="EI65" s="53"/>
      <c r="EJ65" s="53"/>
      <c r="EK65" s="53"/>
      <c r="EL65" s="113"/>
      <c r="EM65" s="114"/>
      <c r="EN65" s="114"/>
      <c r="EO65" s="114"/>
      <c r="EP65" s="114"/>
      <c r="EQ65" s="114"/>
      <c r="ER65" s="114"/>
      <c r="ES65" s="114"/>
      <c r="ET65" s="114"/>
      <c r="EU65" s="115"/>
      <c r="EV65" s="53"/>
      <c r="EW65" s="53"/>
      <c r="EX65" s="117"/>
      <c r="EY65" s="117"/>
      <c r="EZ65" s="117"/>
      <c r="FA65" s="117"/>
      <c r="FB65" s="117"/>
      <c r="FC65" s="117"/>
      <c r="FD65" s="117"/>
      <c r="FE65" s="117"/>
      <c r="FF65" s="220"/>
      <c r="FG65" s="52"/>
    </row>
    <row r="66" spans="1:163" s="22" customFormat="1" ht="21.75" customHeight="1">
      <c r="A66" s="120" t="s">
        <v>104</v>
      </c>
      <c r="B66" s="120"/>
      <c r="C66" s="120"/>
      <c r="D66" s="120"/>
      <c r="E66" s="120"/>
      <c r="F66" s="194" t="s">
        <v>259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27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9"/>
      <c r="AJ66" s="127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87"/>
      <c r="AW66" s="87"/>
      <c r="AX66" s="88"/>
      <c r="AY66" s="116" t="s">
        <v>137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20" t="s">
        <v>100</v>
      </c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09">
        <f>SUM(CH66:DJ66)</f>
        <v>0</v>
      </c>
      <c r="CB66" s="109"/>
      <c r="CC66" s="109"/>
      <c r="CD66" s="109"/>
      <c r="CE66" s="109"/>
      <c r="CF66" s="109"/>
      <c r="CG66" s="109"/>
      <c r="CH66" s="126">
        <f>'собств.'!CH66+Тува!CH66+Хакасия!CH66+Таймыр!CH66</f>
        <v>0</v>
      </c>
      <c r="CI66" s="126"/>
      <c r="CJ66" s="126"/>
      <c r="CK66" s="126"/>
      <c r="CL66" s="126"/>
      <c r="CM66" s="126"/>
      <c r="CN66" s="126"/>
      <c r="CO66" s="126"/>
      <c r="CP66" s="126">
        <f>'собств.'!CP66+Тува!CP66+Хакасия!CP66+Таймыр!CP66</f>
        <v>0</v>
      </c>
      <c r="CQ66" s="126"/>
      <c r="CR66" s="126"/>
      <c r="CS66" s="126"/>
      <c r="CT66" s="126"/>
      <c r="CU66" s="126"/>
      <c r="CV66" s="126"/>
      <c r="CW66" s="126">
        <f>'собств.'!CW66+Тува!CW66+Хакасия!CW66+Таймыр!CW66</f>
        <v>0</v>
      </c>
      <c r="CX66" s="126"/>
      <c r="CY66" s="126"/>
      <c r="CZ66" s="126"/>
      <c r="DA66" s="126"/>
      <c r="DB66" s="126"/>
      <c r="DC66" s="126"/>
      <c r="DD66" s="126">
        <v>0</v>
      </c>
      <c r="DE66" s="126"/>
      <c r="DF66" s="126"/>
      <c r="DG66" s="126"/>
      <c r="DH66" s="126"/>
      <c r="DI66" s="126"/>
      <c r="DJ66" s="126"/>
      <c r="DK66" s="218"/>
      <c r="DL66" s="218"/>
      <c r="DM66" s="218"/>
      <c r="DN66" s="218"/>
      <c r="DO66" s="218"/>
      <c r="DP66" s="218"/>
      <c r="DQ66" s="218"/>
      <c r="DR66" s="218"/>
      <c r="DS66" s="218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53"/>
      <c r="EG66" s="53"/>
      <c r="EH66" s="53"/>
      <c r="EI66" s="53"/>
      <c r="EJ66" s="53"/>
      <c r="EK66" s="53"/>
      <c r="EL66" s="113"/>
      <c r="EM66" s="114"/>
      <c r="EN66" s="114"/>
      <c r="EO66" s="114"/>
      <c r="EP66" s="114"/>
      <c r="EQ66" s="114"/>
      <c r="ER66" s="114"/>
      <c r="ES66" s="114"/>
      <c r="ET66" s="114"/>
      <c r="EU66" s="115"/>
      <c r="EV66" s="53"/>
      <c r="EW66" s="53"/>
      <c r="EX66" s="117"/>
      <c r="EY66" s="117"/>
      <c r="EZ66" s="117"/>
      <c r="FA66" s="117"/>
      <c r="FB66" s="117"/>
      <c r="FC66" s="117"/>
      <c r="FD66" s="117"/>
      <c r="FE66" s="117"/>
      <c r="FF66" s="220"/>
      <c r="FG66" s="60"/>
    </row>
    <row r="67" spans="1:163" s="22" customFormat="1" ht="21.75" customHeight="1" thickBot="1">
      <c r="A67" s="209" t="s">
        <v>105</v>
      </c>
      <c r="B67" s="209"/>
      <c r="C67" s="209"/>
      <c r="D67" s="209"/>
      <c r="E67" s="209"/>
      <c r="F67" s="228" t="s">
        <v>260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127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9"/>
      <c r="AJ67" s="127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87"/>
      <c r="AW67" s="87"/>
      <c r="AX67" s="88"/>
      <c r="AY67" s="229" t="s">
        <v>137</v>
      </c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09" t="s">
        <v>215</v>
      </c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30">
        <f>SUM(CH67:DJ67)</f>
        <v>670000</v>
      </c>
      <c r="CB67" s="230"/>
      <c r="CC67" s="230"/>
      <c r="CD67" s="230"/>
      <c r="CE67" s="230"/>
      <c r="CF67" s="230"/>
      <c r="CG67" s="230"/>
      <c r="CH67" s="212">
        <f>'собств.'!CH67+Тува!CH67+Хакасия!CH67+Таймыр!CH67</f>
        <v>0</v>
      </c>
      <c r="CI67" s="212"/>
      <c r="CJ67" s="212"/>
      <c r="CK67" s="212"/>
      <c r="CL67" s="212"/>
      <c r="CM67" s="212"/>
      <c r="CN67" s="212"/>
      <c r="CO67" s="212"/>
      <c r="CP67" s="212">
        <f>'собств.'!CP67+Тува!CP67+Хакасия!CP67+Таймыр!CP67</f>
        <v>0</v>
      </c>
      <c r="CQ67" s="212"/>
      <c r="CR67" s="212"/>
      <c r="CS67" s="212"/>
      <c r="CT67" s="212"/>
      <c r="CU67" s="212"/>
      <c r="CV67" s="212"/>
      <c r="CW67" s="212">
        <f>'собств.'!CW67+Тува!CW67+Хакасия!CW67+Таймыр!CW67</f>
        <v>670000</v>
      </c>
      <c r="CX67" s="212"/>
      <c r="CY67" s="212"/>
      <c r="CZ67" s="212"/>
      <c r="DA67" s="212"/>
      <c r="DB67" s="212"/>
      <c r="DC67" s="212"/>
      <c r="DD67" s="212">
        <v>0</v>
      </c>
      <c r="DE67" s="212"/>
      <c r="DF67" s="212"/>
      <c r="DG67" s="212"/>
      <c r="DH67" s="212"/>
      <c r="DI67" s="212"/>
      <c r="DJ67" s="212"/>
      <c r="DK67" s="213"/>
      <c r="DL67" s="213"/>
      <c r="DM67" s="213"/>
      <c r="DN67" s="213"/>
      <c r="DO67" s="213"/>
      <c r="DP67" s="213"/>
      <c r="DQ67" s="213"/>
      <c r="DR67" s="213"/>
      <c r="DS67" s="213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54"/>
      <c r="EG67" s="54"/>
      <c r="EH67" s="54"/>
      <c r="EI67" s="54"/>
      <c r="EJ67" s="54"/>
      <c r="EK67" s="54"/>
      <c r="EL67" s="244"/>
      <c r="EM67" s="245"/>
      <c r="EN67" s="245"/>
      <c r="EO67" s="245"/>
      <c r="EP67" s="245"/>
      <c r="EQ67" s="245"/>
      <c r="ER67" s="245"/>
      <c r="ES67" s="245"/>
      <c r="ET67" s="245"/>
      <c r="EU67" s="246"/>
      <c r="EV67" s="54"/>
      <c r="EW67" s="54"/>
      <c r="EX67" s="216"/>
      <c r="EY67" s="216"/>
      <c r="EZ67" s="216"/>
      <c r="FA67" s="216"/>
      <c r="FB67" s="216"/>
      <c r="FC67" s="216"/>
      <c r="FD67" s="216"/>
      <c r="FE67" s="216"/>
      <c r="FF67" s="217"/>
      <c r="FG67" s="52"/>
    </row>
    <row r="68" spans="1:163" s="5" customFormat="1" ht="20.25" customHeight="1">
      <c r="A68" s="125" t="s">
        <v>106</v>
      </c>
      <c r="B68" s="125"/>
      <c r="C68" s="125"/>
      <c r="D68" s="125"/>
      <c r="E68" s="125"/>
      <c r="F68" s="247" t="s">
        <v>261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9"/>
      <c r="Q68" s="127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  <c r="AJ68" s="127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87"/>
      <c r="AW68" s="87"/>
      <c r="AX68" s="88"/>
      <c r="AY68" s="117" t="s">
        <v>98</v>
      </c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20" t="s">
        <v>99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6">
        <f>SUM(CH68:DJ68)</f>
        <v>3907413.12</v>
      </c>
      <c r="CB68" s="126"/>
      <c r="CC68" s="126"/>
      <c r="CD68" s="126"/>
      <c r="CE68" s="126"/>
      <c r="CF68" s="126"/>
      <c r="CG68" s="126"/>
      <c r="CH68" s="126">
        <f>'собств.'!CH68+Тува!CH68+Хакасия!CH68+Таймыр!CH68</f>
        <v>3907413.12</v>
      </c>
      <c r="CI68" s="126"/>
      <c r="CJ68" s="126"/>
      <c r="CK68" s="126"/>
      <c r="CL68" s="126"/>
      <c r="CM68" s="126"/>
      <c r="CN68" s="126"/>
      <c r="CO68" s="126"/>
      <c r="CP68" s="126">
        <f>'собств.'!CP68+Тува!CP68+Хакасия!CP68+Таймыр!CP68</f>
        <v>0</v>
      </c>
      <c r="CQ68" s="126"/>
      <c r="CR68" s="126"/>
      <c r="CS68" s="126"/>
      <c r="CT68" s="126"/>
      <c r="CU68" s="126"/>
      <c r="CV68" s="126"/>
      <c r="CW68" s="126">
        <f>'собств.'!CW68+Тува!CW68+Хакасия!CW68+Таймыр!CW68</f>
        <v>0</v>
      </c>
      <c r="CX68" s="126"/>
      <c r="CY68" s="126"/>
      <c r="CZ68" s="126"/>
      <c r="DA68" s="126"/>
      <c r="DB68" s="126"/>
      <c r="DC68" s="126"/>
      <c r="DD68" s="126">
        <v>0</v>
      </c>
      <c r="DE68" s="126"/>
      <c r="DF68" s="126"/>
      <c r="DG68" s="126"/>
      <c r="DH68" s="126"/>
      <c r="DI68" s="126"/>
      <c r="DJ68" s="126"/>
      <c r="DK68" s="110"/>
      <c r="DL68" s="111"/>
      <c r="DM68" s="111"/>
      <c r="DN68" s="111"/>
      <c r="DO68" s="111"/>
      <c r="DP68" s="111"/>
      <c r="DQ68" s="111"/>
      <c r="DR68" s="111"/>
      <c r="DS68" s="111"/>
      <c r="DT68" s="250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7"/>
      <c r="EY68" s="117"/>
      <c r="EZ68" s="117"/>
      <c r="FA68" s="117"/>
      <c r="FB68" s="117"/>
      <c r="FC68" s="117"/>
      <c r="FD68" s="117"/>
      <c r="FE68" s="117"/>
      <c r="FF68" s="117"/>
      <c r="FG68" s="188"/>
    </row>
    <row r="69" spans="1:163" s="5" customFormat="1" ht="22.5" customHeight="1">
      <c r="A69" s="125" t="s">
        <v>107</v>
      </c>
      <c r="B69" s="125"/>
      <c r="C69" s="125"/>
      <c r="D69" s="125"/>
      <c r="E69" s="125"/>
      <c r="F69" s="247" t="s">
        <v>262</v>
      </c>
      <c r="G69" s="248"/>
      <c r="H69" s="248"/>
      <c r="I69" s="248"/>
      <c r="J69" s="248"/>
      <c r="K69" s="248"/>
      <c r="L69" s="248"/>
      <c r="M69" s="248"/>
      <c r="N69" s="248"/>
      <c r="O69" s="248"/>
      <c r="P69" s="249"/>
      <c r="Q69" s="127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9"/>
      <c r="AJ69" s="127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87"/>
      <c r="AW69" s="87"/>
      <c r="AX69" s="88"/>
      <c r="AY69" s="116" t="s">
        <v>98</v>
      </c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25" t="s">
        <v>99</v>
      </c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09">
        <f aca="true" t="shared" si="1" ref="CA69:CA83">SUM(CH69:DS69)</f>
        <v>7580190.13</v>
      </c>
      <c r="CB69" s="109"/>
      <c r="CC69" s="109"/>
      <c r="CD69" s="109"/>
      <c r="CE69" s="109"/>
      <c r="CF69" s="109"/>
      <c r="CG69" s="109"/>
      <c r="CH69" s="109">
        <f>'собств.'!CH69+Тува!CH69+Хакасия!CH69+Таймыр!CH69</f>
        <v>0</v>
      </c>
      <c r="CI69" s="109"/>
      <c r="CJ69" s="109"/>
      <c r="CK69" s="109"/>
      <c r="CL69" s="109"/>
      <c r="CM69" s="109"/>
      <c r="CN69" s="109"/>
      <c r="CO69" s="109"/>
      <c r="CP69" s="109">
        <f>'собств.'!CP69+Тува!CP69+Хакасия!CP69+Таймыр!CP69</f>
        <v>7580190.13</v>
      </c>
      <c r="CQ69" s="109"/>
      <c r="CR69" s="109"/>
      <c r="CS69" s="109"/>
      <c r="CT69" s="109"/>
      <c r="CU69" s="109"/>
      <c r="CV69" s="109"/>
      <c r="CW69" s="109">
        <f>'собств.'!CW69+Тува!CW69+Хакасия!CW69+Таймыр!CW69</f>
        <v>0</v>
      </c>
      <c r="CX69" s="109"/>
      <c r="CY69" s="109"/>
      <c r="CZ69" s="109"/>
      <c r="DA69" s="109"/>
      <c r="DB69" s="109"/>
      <c r="DC69" s="109"/>
      <c r="DD69" s="109">
        <v>0</v>
      </c>
      <c r="DE69" s="109"/>
      <c r="DF69" s="109"/>
      <c r="DG69" s="109"/>
      <c r="DH69" s="109"/>
      <c r="DI69" s="109"/>
      <c r="DJ69" s="109"/>
      <c r="DK69" s="253"/>
      <c r="DL69" s="254"/>
      <c r="DM69" s="254"/>
      <c r="DN69" s="254"/>
      <c r="DO69" s="254"/>
      <c r="DP69" s="254"/>
      <c r="DQ69" s="254"/>
      <c r="DR69" s="254"/>
      <c r="DS69" s="254"/>
      <c r="DT69" s="255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7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</row>
    <row r="70" spans="1:163" s="5" customFormat="1" ht="20.25" customHeight="1">
      <c r="A70" s="125" t="s">
        <v>182</v>
      </c>
      <c r="B70" s="125"/>
      <c r="C70" s="125"/>
      <c r="D70" s="125"/>
      <c r="E70" s="125"/>
      <c r="F70" s="247" t="s">
        <v>263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9"/>
      <c r="Q70" s="127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9"/>
      <c r="AJ70" s="127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87"/>
      <c r="AW70" s="87"/>
      <c r="AX70" s="88"/>
      <c r="AY70" s="116" t="s">
        <v>98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25" t="s">
        <v>100</v>
      </c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09">
        <f t="shared" si="1"/>
        <v>3709725.06</v>
      </c>
      <c r="CB70" s="109"/>
      <c r="CC70" s="109"/>
      <c r="CD70" s="109"/>
      <c r="CE70" s="109"/>
      <c r="CF70" s="109"/>
      <c r="CG70" s="109"/>
      <c r="CH70" s="109">
        <f>'собств.'!CH70+Тува!CH70+Хакасия!CH70+Таймыр!CH70</f>
        <v>0</v>
      </c>
      <c r="CI70" s="109"/>
      <c r="CJ70" s="109"/>
      <c r="CK70" s="109"/>
      <c r="CL70" s="109"/>
      <c r="CM70" s="109"/>
      <c r="CN70" s="109"/>
      <c r="CO70" s="109"/>
      <c r="CP70" s="109">
        <f>'собств.'!CP70+Тува!CP70+Хакасия!CP70+Таймыр!CP70</f>
        <v>3709725.06</v>
      </c>
      <c r="CQ70" s="109"/>
      <c r="CR70" s="109"/>
      <c r="CS70" s="109"/>
      <c r="CT70" s="109"/>
      <c r="CU70" s="109"/>
      <c r="CV70" s="109"/>
      <c r="CW70" s="109">
        <f>'собств.'!CW70+Тува!CW70+Хакасия!CW70+Таймыр!CW70</f>
        <v>0</v>
      </c>
      <c r="CX70" s="109"/>
      <c r="CY70" s="109"/>
      <c r="CZ70" s="109"/>
      <c r="DA70" s="109"/>
      <c r="DB70" s="109"/>
      <c r="DC70" s="109"/>
      <c r="DD70" s="109">
        <v>0</v>
      </c>
      <c r="DE70" s="109"/>
      <c r="DF70" s="109"/>
      <c r="DG70" s="109"/>
      <c r="DH70" s="109"/>
      <c r="DI70" s="109"/>
      <c r="DJ70" s="109"/>
      <c r="DK70" s="253"/>
      <c r="DL70" s="254"/>
      <c r="DM70" s="254"/>
      <c r="DN70" s="254"/>
      <c r="DO70" s="254"/>
      <c r="DP70" s="254"/>
      <c r="DQ70" s="254"/>
      <c r="DR70" s="254"/>
      <c r="DS70" s="254"/>
      <c r="DT70" s="255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7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</row>
    <row r="71" spans="1:163" s="5" customFormat="1" ht="22.5" customHeight="1">
      <c r="A71" s="125" t="s">
        <v>108</v>
      </c>
      <c r="B71" s="125"/>
      <c r="C71" s="125"/>
      <c r="D71" s="125"/>
      <c r="E71" s="125"/>
      <c r="F71" s="247" t="s">
        <v>264</v>
      </c>
      <c r="G71" s="248"/>
      <c r="H71" s="248"/>
      <c r="I71" s="248"/>
      <c r="J71" s="248"/>
      <c r="K71" s="248"/>
      <c r="L71" s="248"/>
      <c r="M71" s="248"/>
      <c r="N71" s="248"/>
      <c r="O71" s="248"/>
      <c r="P71" s="249"/>
      <c r="Q71" s="127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9"/>
      <c r="AJ71" s="127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87"/>
      <c r="AW71" s="87"/>
      <c r="AX71" s="88"/>
      <c r="AY71" s="116" t="s">
        <v>98</v>
      </c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25" t="s">
        <v>100</v>
      </c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09">
        <f t="shared" si="1"/>
        <v>7844894.45</v>
      </c>
      <c r="CB71" s="109"/>
      <c r="CC71" s="109"/>
      <c r="CD71" s="109"/>
      <c r="CE71" s="109"/>
      <c r="CF71" s="109"/>
      <c r="CG71" s="109"/>
      <c r="CH71" s="109">
        <f>'собств.'!CH71+Тува!CH71+Хакасия!CH71+Таймыр!CH71</f>
        <v>0</v>
      </c>
      <c r="CI71" s="109"/>
      <c r="CJ71" s="109"/>
      <c r="CK71" s="109"/>
      <c r="CL71" s="109"/>
      <c r="CM71" s="109"/>
      <c r="CN71" s="109"/>
      <c r="CO71" s="109"/>
      <c r="CP71" s="109">
        <f>'собств.'!CP71+Тува!CP71+Хакасия!CP71+Таймыр!CP71</f>
        <v>0</v>
      </c>
      <c r="CQ71" s="109"/>
      <c r="CR71" s="109"/>
      <c r="CS71" s="109"/>
      <c r="CT71" s="109"/>
      <c r="CU71" s="109"/>
      <c r="CV71" s="109"/>
      <c r="CW71" s="109">
        <f>'собств.'!CW71+Тува!CW71+Хакасия!CW71+Таймыр!CW71</f>
        <v>7844894.45</v>
      </c>
      <c r="CX71" s="109"/>
      <c r="CY71" s="109"/>
      <c r="CZ71" s="109"/>
      <c r="DA71" s="109"/>
      <c r="DB71" s="109"/>
      <c r="DC71" s="109"/>
      <c r="DD71" s="109">
        <v>0</v>
      </c>
      <c r="DE71" s="109"/>
      <c r="DF71" s="109"/>
      <c r="DG71" s="109"/>
      <c r="DH71" s="109"/>
      <c r="DI71" s="109"/>
      <c r="DJ71" s="109"/>
      <c r="DK71" s="253"/>
      <c r="DL71" s="254"/>
      <c r="DM71" s="254"/>
      <c r="DN71" s="254"/>
      <c r="DO71" s="254"/>
      <c r="DP71" s="254"/>
      <c r="DQ71" s="254"/>
      <c r="DR71" s="254"/>
      <c r="DS71" s="254"/>
      <c r="DT71" s="255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7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</row>
    <row r="72" spans="1:163" s="5" customFormat="1" ht="21.75" customHeight="1" thickBot="1">
      <c r="A72" s="125" t="s">
        <v>183</v>
      </c>
      <c r="B72" s="125"/>
      <c r="C72" s="125"/>
      <c r="D72" s="125"/>
      <c r="E72" s="125"/>
      <c r="F72" s="247" t="s">
        <v>265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9"/>
      <c r="Q72" s="127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  <c r="AJ72" s="127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87"/>
      <c r="AW72" s="87"/>
      <c r="AX72" s="88"/>
      <c r="AY72" s="116" t="s">
        <v>98</v>
      </c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25" t="s">
        <v>215</v>
      </c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09">
        <f t="shared" si="1"/>
        <v>3445020.74</v>
      </c>
      <c r="CB72" s="109"/>
      <c r="CC72" s="109"/>
      <c r="CD72" s="109"/>
      <c r="CE72" s="109"/>
      <c r="CF72" s="109"/>
      <c r="CG72" s="109"/>
      <c r="CH72" s="109">
        <f>'собств.'!CH72+Тува!CH72+Хакасия!CH72+Таймыр!CH72</f>
        <v>0</v>
      </c>
      <c r="CI72" s="109"/>
      <c r="CJ72" s="109"/>
      <c r="CK72" s="109"/>
      <c r="CL72" s="109"/>
      <c r="CM72" s="109"/>
      <c r="CN72" s="109"/>
      <c r="CO72" s="109"/>
      <c r="CP72" s="109">
        <f>'собств.'!CP72+Тува!CP72+Хакасия!CP72+Таймыр!CP72</f>
        <v>0</v>
      </c>
      <c r="CQ72" s="109"/>
      <c r="CR72" s="109"/>
      <c r="CS72" s="109"/>
      <c r="CT72" s="109"/>
      <c r="CU72" s="109"/>
      <c r="CV72" s="109"/>
      <c r="CW72" s="109">
        <f>'собств.'!CW72+Тува!CW72+Хакасия!CW72+Таймыр!CW72</f>
        <v>3445020.74</v>
      </c>
      <c r="CX72" s="109"/>
      <c r="CY72" s="109"/>
      <c r="CZ72" s="109"/>
      <c r="DA72" s="109"/>
      <c r="DB72" s="109"/>
      <c r="DC72" s="109"/>
      <c r="DD72" s="109">
        <v>0</v>
      </c>
      <c r="DE72" s="109"/>
      <c r="DF72" s="109"/>
      <c r="DG72" s="109"/>
      <c r="DH72" s="109"/>
      <c r="DI72" s="109"/>
      <c r="DJ72" s="109"/>
      <c r="DK72" s="253"/>
      <c r="DL72" s="254"/>
      <c r="DM72" s="254"/>
      <c r="DN72" s="254"/>
      <c r="DO72" s="254"/>
      <c r="DP72" s="254"/>
      <c r="DQ72" s="254"/>
      <c r="DR72" s="254"/>
      <c r="DS72" s="254"/>
      <c r="DT72" s="255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7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</row>
    <row r="73" spans="1:163" s="5" customFormat="1" ht="21" customHeight="1">
      <c r="A73" s="186" t="s">
        <v>116</v>
      </c>
      <c r="B73" s="186"/>
      <c r="C73" s="186"/>
      <c r="D73" s="186"/>
      <c r="E73" s="186"/>
      <c r="F73" s="258" t="s">
        <v>266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60"/>
      <c r="Q73" s="12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  <c r="AJ73" s="127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87"/>
      <c r="AW73" s="87"/>
      <c r="AX73" s="88"/>
      <c r="AY73" s="188" t="s">
        <v>109</v>
      </c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6" t="s">
        <v>99</v>
      </c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9">
        <f t="shared" si="1"/>
        <v>22791</v>
      </c>
      <c r="CB73" s="189"/>
      <c r="CC73" s="189"/>
      <c r="CD73" s="189"/>
      <c r="CE73" s="189"/>
      <c r="CF73" s="189"/>
      <c r="CG73" s="189"/>
      <c r="CH73" s="189">
        <f>'собств.'!CH73+Тува!CH73+Хакасия!CH73+Таймыр!CH73</f>
        <v>22791</v>
      </c>
      <c r="CI73" s="189"/>
      <c r="CJ73" s="189"/>
      <c r="CK73" s="189"/>
      <c r="CL73" s="189"/>
      <c r="CM73" s="189"/>
      <c r="CN73" s="189"/>
      <c r="CO73" s="189"/>
      <c r="CP73" s="189">
        <f>'собств.'!CP73+Тува!CP73+Хакасия!CP73+Таймыр!CP73</f>
        <v>0</v>
      </c>
      <c r="CQ73" s="189"/>
      <c r="CR73" s="189"/>
      <c r="CS73" s="189"/>
      <c r="CT73" s="189"/>
      <c r="CU73" s="189"/>
      <c r="CV73" s="189"/>
      <c r="CW73" s="189">
        <f>'собств.'!CW73+Тува!CW73+Хакасия!CW73+Таймыр!CW73</f>
        <v>0</v>
      </c>
      <c r="CX73" s="189"/>
      <c r="CY73" s="189"/>
      <c r="CZ73" s="189"/>
      <c r="DA73" s="189"/>
      <c r="DB73" s="189"/>
      <c r="DC73" s="189"/>
      <c r="DD73" s="189">
        <v>0</v>
      </c>
      <c r="DE73" s="189"/>
      <c r="DF73" s="189"/>
      <c r="DG73" s="189"/>
      <c r="DH73" s="189"/>
      <c r="DI73" s="189"/>
      <c r="DJ73" s="189"/>
      <c r="DK73" s="261"/>
      <c r="DL73" s="262"/>
      <c r="DM73" s="262"/>
      <c r="DN73" s="262"/>
      <c r="DO73" s="262"/>
      <c r="DP73" s="262"/>
      <c r="DQ73" s="262"/>
      <c r="DR73" s="262"/>
      <c r="DS73" s="26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</row>
    <row r="74" spans="1:163" s="5" customFormat="1" ht="22.5" customHeight="1">
      <c r="A74" s="125" t="s">
        <v>117</v>
      </c>
      <c r="B74" s="125"/>
      <c r="C74" s="125"/>
      <c r="D74" s="125"/>
      <c r="E74" s="125"/>
      <c r="F74" s="247" t="s">
        <v>267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9"/>
      <c r="Q74" s="12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9"/>
      <c r="AJ74" s="127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87"/>
      <c r="AW74" s="87"/>
      <c r="AX74" s="88"/>
      <c r="AY74" s="116" t="s">
        <v>109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25" t="s">
        <v>100</v>
      </c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09">
        <f t="shared" si="1"/>
        <v>22791</v>
      </c>
      <c r="CB74" s="109"/>
      <c r="CC74" s="109"/>
      <c r="CD74" s="109"/>
      <c r="CE74" s="109"/>
      <c r="CF74" s="109"/>
      <c r="CG74" s="109"/>
      <c r="CH74" s="109">
        <f>'собств.'!CH74+Тува!CH74+Хакасия!CH74+Таймыр!CH74</f>
        <v>0</v>
      </c>
      <c r="CI74" s="109"/>
      <c r="CJ74" s="109"/>
      <c r="CK74" s="109"/>
      <c r="CL74" s="109"/>
      <c r="CM74" s="109"/>
      <c r="CN74" s="109"/>
      <c r="CO74" s="109"/>
      <c r="CP74" s="109">
        <f>'собств.'!CP74+Тува!CP74+Хакасия!CP74+Таймыр!CP74</f>
        <v>22791</v>
      </c>
      <c r="CQ74" s="109"/>
      <c r="CR74" s="109"/>
      <c r="CS74" s="109"/>
      <c r="CT74" s="109"/>
      <c r="CU74" s="109"/>
      <c r="CV74" s="109"/>
      <c r="CW74" s="109">
        <f>'собств.'!CW74+Тува!CW74+Хакасия!CW74+Таймыр!CW74</f>
        <v>0</v>
      </c>
      <c r="CX74" s="109"/>
      <c r="CY74" s="109"/>
      <c r="CZ74" s="109"/>
      <c r="DA74" s="109"/>
      <c r="DB74" s="109"/>
      <c r="DC74" s="109"/>
      <c r="DD74" s="109">
        <v>0</v>
      </c>
      <c r="DE74" s="109"/>
      <c r="DF74" s="109"/>
      <c r="DG74" s="109"/>
      <c r="DH74" s="109"/>
      <c r="DI74" s="109"/>
      <c r="DJ74" s="109"/>
      <c r="DK74" s="253"/>
      <c r="DL74" s="254"/>
      <c r="DM74" s="254"/>
      <c r="DN74" s="254"/>
      <c r="DO74" s="254"/>
      <c r="DP74" s="254"/>
      <c r="DQ74" s="254"/>
      <c r="DR74" s="254"/>
      <c r="DS74" s="254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46"/>
      <c r="EG74" s="46"/>
      <c r="EH74" s="46"/>
      <c r="EI74" s="46"/>
      <c r="EJ74" s="46"/>
      <c r="EK74" s="46"/>
      <c r="EL74" s="221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3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</row>
    <row r="75" spans="1:163" s="5" customFormat="1" ht="23.25" customHeight="1" thickBot="1">
      <c r="A75" s="125" t="s">
        <v>118</v>
      </c>
      <c r="B75" s="125"/>
      <c r="C75" s="125"/>
      <c r="D75" s="125"/>
      <c r="E75" s="125"/>
      <c r="F75" s="247" t="s">
        <v>268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9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  <c r="AJ75" s="127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87"/>
      <c r="AW75" s="87"/>
      <c r="AX75" s="88"/>
      <c r="AY75" s="116" t="s">
        <v>109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25" t="s">
        <v>215</v>
      </c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09">
        <f t="shared" si="1"/>
        <v>22791</v>
      </c>
      <c r="CB75" s="109"/>
      <c r="CC75" s="109"/>
      <c r="CD75" s="109"/>
      <c r="CE75" s="109"/>
      <c r="CF75" s="109"/>
      <c r="CG75" s="109"/>
      <c r="CH75" s="109">
        <f>'собств.'!CH75+Тува!CH75+Хакасия!CH75+Таймыр!CH75</f>
        <v>0</v>
      </c>
      <c r="CI75" s="109"/>
      <c r="CJ75" s="109"/>
      <c r="CK75" s="109"/>
      <c r="CL75" s="109"/>
      <c r="CM75" s="109"/>
      <c r="CN75" s="109"/>
      <c r="CO75" s="109"/>
      <c r="CP75" s="109">
        <f>'собств.'!CP75+Тува!CP75+Хакасия!CP75+Таймыр!CP75</f>
        <v>0</v>
      </c>
      <c r="CQ75" s="109"/>
      <c r="CR75" s="109"/>
      <c r="CS75" s="109"/>
      <c r="CT75" s="109"/>
      <c r="CU75" s="109"/>
      <c r="CV75" s="109"/>
      <c r="CW75" s="109">
        <f>'собств.'!CW75+Тува!CW75+Хакасия!CW75+Таймыр!CW75</f>
        <v>22791</v>
      </c>
      <c r="CX75" s="109"/>
      <c r="CY75" s="109"/>
      <c r="CZ75" s="109"/>
      <c r="DA75" s="109"/>
      <c r="DB75" s="109"/>
      <c r="DC75" s="109"/>
      <c r="DD75" s="109">
        <v>0</v>
      </c>
      <c r="DE75" s="109"/>
      <c r="DF75" s="109"/>
      <c r="DG75" s="109"/>
      <c r="DH75" s="109"/>
      <c r="DI75" s="109"/>
      <c r="DJ75" s="109"/>
      <c r="DK75" s="253"/>
      <c r="DL75" s="254"/>
      <c r="DM75" s="254"/>
      <c r="DN75" s="254"/>
      <c r="DO75" s="254"/>
      <c r="DP75" s="254"/>
      <c r="DQ75" s="254"/>
      <c r="DR75" s="254"/>
      <c r="DS75" s="254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46"/>
      <c r="EG75" s="46"/>
      <c r="EH75" s="46"/>
      <c r="EI75" s="46"/>
      <c r="EJ75" s="46"/>
      <c r="EK75" s="46"/>
      <c r="EL75" s="221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3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</row>
    <row r="76" spans="1:163" s="5" customFormat="1" ht="18" customHeight="1">
      <c r="A76" s="186" t="s">
        <v>123</v>
      </c>
      <c r="B76" s="186"/>
      <c r="C76" s="186"/>
      <c r="D76" s="186"/>
      <c r="E76" s="186"/>
      <c r="F76" s="258" t="s">
        <v>269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60"/>
      <c r="Q76" s="12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9"/>
      <c r="AJ76" s="127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87"/>
      <c r="AW76" s="87"/>
      <c r="AX76" s="88"/>
      <c r="AY76" s="188" t="s">
        <v>143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6" t="s">
        <v>99</v>
      </c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9">
        <f t="shared" si="1"/>
        <v>22791</v>
      </c>
      <c r="CB76" s="189"/>
      <c r="CC76" s="189"/>
      <c r="CD76" s="189"/>
      <c r="CE76" s="189"/>
      <c r="CF76" s="189"/>
      <c r="CG76" s="189"/>
      <c r="CH76" s="189">
        <f>'собств.'!CH76+Тува!CH76+Хакасия!CH76+Таймыр!CH76</f>
        <v>22791</v>
      </c>
      <c r="CI76" s="189"/>
      <c r="CJ76" s="189"/>
      <c r="CK76" s="189"/>
      <c r="CL76" s="189"/>
      <c r="CM76" s="189"/>
      <c r="CN76" s="189"/>
      <c r="CO76" s="189"/>
      <c r="CP76" s="189">
        <f>'собств.'!CP76+Тува!CP76+Хакасия!CP76+Таймыр!CP76</f>
        <v>0</v>
      </c>
      <c r="CQ76" s="189"/>
      <c r="CR76" s="189"/>
      <c r="CS76" s="189"/>
      <c r="CT76" s="189"/>
      <c r="CU76" s="189"/>
      <c r="CV76" s="189"/>
      <c r="CW76" s="189">
        <f>'собств.'!CW76+Тува!CW76+Хакасия!CW76+Таймыр!CW76</f>
        <v>0</v>
      </c>
      <c r="CX76" s="189"/>
      <c r="CY76" s="189"/>
      <c r="CZ76" s="189"/>
      <c r="DA76" s="189"/>
      <c r="DB76" s="189"/>
      <c r="DC76" s="189"/>
      <c r="DD76" s="189">
        <v>0</v>
      </c>
      <c r="DE76" s="189"/>
      <c r="DF76" s="189"/>
      <c r="DG76" s="189"/>
      <c r="DH76" s="189"/>
      <c r="DI76" s="189"/>
      <c r="DJ76" s="189"/>
      <c r="DK76" s="261"/>
      <c r="DL76" s="262"/>
      <c r="DM76" s="262"/>
      <c r="DN76" s="262"/>
      <c r="DO76" s="262"/>
      <c r="DP76" s="262"/>
      <c r="DQ76" s="262"/>
      <c r="DR76" s="262"/>
      <c r="DS76" s="26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43"/>
      <c r="EG76" s="43"/>
      <c r="EH76" s="43"/>
      <c r="EI76" s="43"/>
      <c r="EJ76" s="43"/>
      <c r="EK76" s="43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88"/>
      <c r="EY76" s="188"/>
      <c r="EZ76" s="188"/>
      <c r="FA76" s="188"/>
      <c r="FB76" s="188"/>
      <c r="FC76" s="188"/>
      <c r="FD76" s="188"/>
      <c r="FE76" s="188"/>
      <c r="FF76" s="188"/>
      <c r="FG76" s="188"/>
    </row>
    <row r="77" spans="1:163" s="5" customFormat="1" ht="18.75" customHeight="1">
      <c r="A77" s="125" t="s">
        <v>124</v>
      </c>
      <c r="B77" s="125"/>
      <c r="C77" s="125"/>
      <c r="D77" s="125"/>
      <c r="E77" s="125"/>
      <c r="F77" s="247" t="s">
        <v>270</v>
      </c>
      <c r="G77" s="248"/>
      <c r="H77" s="248"/>
      <c r="I77" s="248"/>
      <c r="J77" s="248"/>
      <c r="K77" s="248"/>
      <c r="L77" s="248"/>
      <c r="M77" s="248"/>
      <c r="N77" s="248"/>
      <c r="O77" s="248"/>
      <c r="P77" s="249"/>
      <c r="Q77" s="127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9"/>
      <c r="AJ77" s="127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87"/>
      <c r="AW77" s="87"/>
      <c r="AX77" s="88"/>
      <c r="AY77" s="116" t="s">
        <v>143</v>
      </c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25" t="s">
        <v>100</v>
      </c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09">
        <f t="shared" si="1"/>
        <v>22791</v>
      </c>
      <c r="CB77" s="109"/>
      <c r="CC77" s="109"/>
      <c r="CD77" s="109"/>
      <c r="CE77" s="109"/>
      <c r="CF77" s="109"/>
      <c r="CG77" s="109"/>
      <c r="CH77" s="109">
        <f>'собств.'!CH77+Тува!CH77+Хакасия!CH77+Таймыр!CH77</f>
        <v>0</v>
      </c>
      <c r="CI77" s="109"/>
      <c r="CJ77" s="109"/>
      <c r="CK77" s="109"/>
      <c r="CL77" s="109"/>
      <c r="CM77" s="109"/>
      <c r="CN77" s="109"/>
      <c r="CO77" s="109"/>
      <c r="CP77" s="109">
        <f>'собств.'!CP77+Тува!CP77+Хакасия!CP77+Таймыр!CP77</f>
        <v>22791</v>
      </c>
      <c r="CQ77" s="109"/>
      <c r="CR77" s="109"/>
      <c r="CS77" s="109"/>
      <c r="CT77" s="109"/>
      <c r="CU77" s="109"/>
      <c r="CV77" s="109"/>
      <c r="CW77" s="109">
        <f>'собств.'!CW77+Тува!CW77+Хакасия!CW77+Таймыр!CW77</f>
        <v>0</v>
      </c>
      <c r="CX77" s="109"/>
      <c r="CY77" s="109"/>
      <c r="CZ77" s="109"/>
      <c r="DA77" s="109"/>
      <c r="DB77" s="109"/>
      <c r="DC77" s="109"/>
      <c r="DD77" s="109">
        <v>0</v>
      </c>
      <c r="DE77" s="109"/>
      <c r="DF77" s="109"/>
      <c r="DG77" s="109"/>
      <c r="DH77" s="109"/>
      <c r="DI77" s="109"/>
      <c r="DJ77" s="109"/>
      <c r="DK77" s="253"/>
      <c r="DL77" s="254"/>
      <c r="DM77" s="254"/>
      <c r="DN77" s="254"/>
      <c r="DO77" s="254"/>
      <c r="DP77" s="254"/>
      <c r="DQ77" s="254"/>
      <c r="DR77" s="254"/>
      <c r="DS77" s="254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</row>
    <row r="78" spans="1:163" s="5" customFormat="1" ht="20.25" customHeight="1" thickBot="1">
      <c r="A78" s="125" t="s">
        <v>184</v>
      </c>
      <c r="B78" s="125"/>
      <c r="C78" s="125"/>
      <c r="D78" s="125"/>
      <c r="E78" s="125"/>
      <c r="F78" s="247" t="s">
        <v>271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9"/>
      <c r="Q78" s="127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9"/>
      <c r="AJ78" s="127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87"/>
      <c r="AW78" s="87"/>
      <c r="AX78" s="88"/>
      <c r="AY78" s="116" t="s">
        <v>143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25" t="s">
        <v>215</v>
      </c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09">
        <f t="shared" si="1"/>
        <v>22791</v>
      </c>
      <c r="CB78" s="109"/>
      <c r="CC78" s="109"/>
      <c r="CD78" s="109"/>
      <c r="CE78" s="109"/>
      <c r="CF78" s="109"/>
      <c r="CG78" s="109"/>
      <c r="CH78" s="109">
        <f>'собств.'!CH78+Тува!CH78+Хакасия!CH78+Таймыр!CH78</f>
        <v>0</v>
      </c>
      <c r="CI78" s="109"/>
      <c r="CJ78" s="109"/>
      <c r="CK78" s="109"/>
      <c r="CL78" s="109"/>
      <c r="CM78" s="109"/>
      <c r="CN78" s="109"/>
      <c r="CO78" s="109"/>
      <c r="CP78" s="109">
        <f>'собств.'!CP78+Тува!CP78+Хакасия!CP78+Таймыр!CP78</f>
        <v>0</v>
      </c>
      <c r="CQ78" s="109"/>
      <c r="CR78" s="109"/>
      <c r="CS78" s="109"/>
      <c r="CT78" s="109"/>
      <c r="CU78" s="109"/>
      <c r="CV78" s="109"/>
      <c r="CW78" s="109">
        <f>'собств.'!CW78+Тува!CW78+Хакасия!CW78+Таймыр!CW78</f>
        <v>22791</v>
      </c>
      <c r="CX78" s="109"/>
      <c r="CY78" s="109"/>
      <c r="CZ78" s="109"/>
      <c r="DA78" s="109"/>
      <c r="DB78" s="109"/>
      <c r="DC78" s="109"/>
      <c r="DD78" s="109">
        <v>0</v>
      </c>
      <c r="DE78" s="109"/>
      <c r="DF78" s="109"/>
      <c r="DG78" s="109"/>
      <c r="DH78" s="109"/>
      <c r="DI78" s="109"/>
      <c r="DJ78" s="109"/>
      <c r="DK78" s="253"/>
      <c r="DL78" s="254"/>
      <c r="DM78" s="254"/>
      <c r="DN78" s="254"/>
      <c r="DO78" s="254"/>
      <c r="DP78" s="254"/>
      <c r="DQ78" s="254"/>
      <c r="DR78" s="254"/>
      <c r="DS78" s="254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</row>
    <row r="79" spans="1:163" s="5" customFormat="1" ht="20.25" customHeight="1">
      <c r="A79" s="186" t="s">
        <v>125</v>
      </c>
      <c r="B79" s="186"/>
      <c r="C79" s="186"/>
      <c r="D79" s="186"/>
      <c r="E79" s="186"/>
      <c r="F79" s="258" t="s">
        <v>272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60"/>
      <c r="Q79" s="127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9"/>
      <c r="AJ79" s="127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87"/>
      <c r="AW79" s="87"/>
      <c r="AX79" s="88"/>
      <c r="AY79" s="236" t="s">
        <v>142</v>
      </c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63" t="s">
        <v>99</v>
      </c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4">
        <f t="shared" si="1"/>
        <v>4905340.81</v>
      </c>
      <c r="CB79" s="264"/>
      <c r="CC79" s="264"/>
      <c r="CD79" s="264"/>
      <c r="CE79" s="264"/>
      <c r="CF79" s="264"/>
      <c r="CG79" s="264"/>
      <c r="CH79" s="265">
        <f>'собств.'!CH79+Тува!CH79+Хакасия!CH79+Таймыр!CH79</f>
        <v>4905340.81</v>
      </c>
      <c r="CI79" s="266"/>
      <c r="CJ79" s="266"/>
      <c r="CK79" s="266"/>
      <c r="CL79" s="266"/>
      <c r="CM79" s="266"/>
      <c r="CN79" s="266"/>
      <c r="CO79" s="267"/>
      <c r="CP79" s="264">
        <f>'собств.'!CP79+Тува!CP79+Хакасия!CP79+Таймыр!CP79</f>
        <v>0</v>
      </c>
      <c r="CQ79" s="264"/>
      <c r="CR79" s="264"/>
      <c r="CS79" s="264"/>
      <c r="CT79" s="264"/>
      <c r="CU79" s="264"/>
      <c r="CV79" s="264"/>
      <c r="CW79" s="264">
        <f>'собств.'!CW79+Тува!CW79+Хакасия!CW79+Таймыр!CW79</f>
        <v>0</v>
      </c>
      <c r="CX79" s="264"/>
      <c r="CY79" s="264"/>
      <c r="CZ79" s="264"/>
      <c r="DA79" s="264"/>
      <c r="DB79" s="264"/>
      <c r="DC79" s="264"/>
      <c r="DD79" s="264">
        <v>0</v>
      </c>
      <c r="DE79" s="264"/>
      <c r="DF79" s="264"/>
      <c r="DG79" s="264"/>
      <c r="DH79" s="264"/>
      <c r="DI79" s="264"/>
      <c r="DJ79" s="264"/>
      <c r="DK79" s="268"/>
      <c r="DL79" s="269"/>
      <c r="DM79" s="269"/>
      <c r="DN79" s="269"/>
      <c r="DO79" s="269"/>
      <c r="DP79" s="269"/>
      <c r="DQ79" s="269"/>
      <c r="DR79" s="269"/>
      <c r="DS79" s="269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1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3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</row>
    <row r="80" spans="1:163" s="5" customFormat="1" ht="18.75" customHeight="1">
      <c r="A80" s="120" t="s">
        <v>185</v>
      </c>
      <c r="B80" s="120"/>
      <c r="C80" s="120"/>
      <c r="D80" s="120"/>
      <c r="E80" s="120"/>
      <c r="F80" s="122" t="s">
        <v>273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4"/>
      <c r="Q80" s="127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9"/>
      <c r="AJ80" s="127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87"/>
      <c r="AW80" s="87"/>
      <c r="AX80" s="88"/>
      <c r="AY80" s="116" t="s">
        <v>142</v>
      </c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25" t="s">
        <v>99</v>
      </c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09">
        <f>SUM(CH80:DS80)</f>
        <v>1049831.38</v>
      </c>
      <c r="CB80" s="109"/>
      <c r="CC80" s="109"/>
      <c r="CD80" s="109"/>
      <c r="CE80" s="109"/>
      <c r="CF80" s="109"/>
      <c r="CG80" s="109"/>
      <c r="CH80" s="109">
        <f>'собств.'!CH80+Тува!CH80+Хакасия!CH80+Таймыр!CH80</f>
        <v>0</v>
      </c>
      <c r="CI80" s="109"/>
      <c r="CJ80" s="109"/>
      <c r="CK80" s="109"/>
      <c r="CL80" s="109"/>
      <c r="CM80" s="109"/>
      <c r="CN80" s="109"/>
      <c r="CO80" s="109"/>
      <c r="CP80" s="109">
        <f>'собств.'!CP80+Тува!CP80+Хакасия!CP80+Таймыр!CP80</f>
        <v>1049831.38</v>
      </c>
      <c r="CQ80" s="109"/>
      <c r="CR80" s="109"/>
      <c r="CS80" s="109"/>
      <c r="CT80" s="109"/>
      <c r="CU80" s="109"/>
      <c r="CV80" s="109"/>
      <c r="CW80" s="109">
        <f>'собств.'!CW80+Тува!CW80+Хакасия!CW80+Таймыр!CW80</f>
        <v>0</v>
      </c>
      <c r="CX80" s="109"/>
      <c r="CY80" s="109"/>
      <c r="CZ80" s="109"/>
      <c r="DA80" s="109"/>
      <c r="DB80" s="109"/>
      <c r="DC80" s="109"/>
      <c r="DD80" s="109">
        <v>0</v>
      </c>
      <c r="DE80" s="109"/>
      <c r="DF80" s="109"/>
      <c r="DG80" s="109"/>
      <c r="DH80" s="109"/>
      <c r="DI80" s="109"/>
      <c r="DJ80" s="10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</row>
    <row r="81" spans="1:163" s="5" customFormat="1" ht="20.25" customHeight="1">
      <c r="A81" s="125" t="s">
        <v>126</v>
      </c>
      <c r="B81" s="125"/>
      <c r="C81" s="125"/>
      <c r="D81" s="125"/>
      <c r="E81" s="125"/>
      <c r="F81" s="247" t="s">
        <v>274</v>
      </c>
      <c r="G81" s="248"/>
      <c r="H81" s="248"/>
      <c r="I81" s="248"/>
      <c r="J81" s="248"/>
      <c r="K81" s="248"/>
      <c r="L81" s="248"/>
      <c r="M81" s="248"/>
      <c r="N81" s="248"/>
      <c r="O81" s="248"/>
      <c r="P81" s="249"/>
      <c r="Q81" s="127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9"/>
      <c r="AJ81" s="127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87"/>
      <c r="AW81" s="87"/>
      <c r="AX81" s="88"/>
      <c r="AY81" s="116" t="s">
        <v>142</v>
      </c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25" t="s">
        <v>100</v>
      </c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09">
        <f t="shared" si="1"/>
        <v>3855509.4299999997</v>
      </c>
      <c r="CB81" s="109"/>
      <c r="CC81" s="109"/>
      <c r="CD81" s="109"/>
      <c r="CE81" s="109"/>
      <c r="CF81" s="109"/>
      <c r="CG81" s="109"/>
      <c r="CH81" s="109">
        <f>'собств.'!CH81+Тува!CH81+Хакасия!CH81+Таймыр!CH81</f>
        <v>0</v>
      </c>
      <c r="CI81" s="109"/>
      <c r="CJ81" s="109"/>
      <c r="CK81" s="109"/>
      <c r="CL81" s="109"/>
      <c r="CM81" s="109"/>
      <c r="CN81" s="109"/>
      <c r="CO81" s="109"/>
      <c r="CP81" s="109">
        <f>'собств.'!CP81+Тува!CP81+Хакасия!CP81+Таймыр!CP81</f>
        <v>3855509.4299999997</v>
      </c>
      <c r="CQ81" s="109"/>
      <c r="CR81" s="109"/>
      <c r="CS81" s="109"/>
      <c r="CT81" s="109"/>
      <c r="CU81" s="109"/>
      <c r="CV81" s="109"/>
      <c r="CW81" s="109">
        <f>'собств.'!CW81+Тува!CW81+Хакасия!CW81+Таймыр!CW81</f>
        <v>0</v>
      </c>
      <c r="CX81" s="109"/>
      <c r="CY81" s="109"/>
      <c r="CZ81" s="109"/>
      <c r="DA81" s="109"/>
      <c r="DB81" s="109"/>
      <c r="DC81" s="109"/>
      <c r="DD81" s="109">
        <v>0</v>
      </c>
      <c r="DE81" s="109"/>
      <c r="DF81" s="109"/>
      <c r="DG81" s="109"/>
      <c r="DH81" s="109"/>
      <c r="DI81" s="109"/>
      <c r="DJ81" s="10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</row>
    <row r="82" spans="1:163" s="5" customFormat="1" ht="22.5" customHeight="1">
      <c r="A82" s="120" t="s">
        <v>127</v>
      </c>
      <c r="B82" s="120"/>
      <c r="C82" s="120"/>
      <c r="D82" s="120"/>
      <c r="E82" s="120"/>
      <c r="F82" s="122" t="s">
        <v>275</v>
      </c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27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9"/>
      <c r="AJ82" s="127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87"/>
      <c r="AW82" s="87"/>
      <c r="AX82" s="88"/>
      <c r="AY82" s="116" t="s">
        <v>142</v>
      </c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20" t="s">
        <v>100</v>
      </c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>
        <f>SUM(CH82:DS82)</f>
        <v>1091824.64</v>
      </c>
      <c r="CB82" s="121"/>
      <c r="CC82" s="121"/>
      <c r="CD82" s="121"/>
      <c r="CE82" s="121"/>
      <c r="CF82" s="121"/>
      <c r="CG82" s="121"/>
      <c r="CH82" s="109">
        <f>'собств.'!CH82+Тува!CH82+Хакасия!CH82+Таймыр!CH82</f>
        <v>0</v>
      </c>
      <c r="CI82" s="109"/>
      <c r="CJ82" s="109"/>
      <c r="CK82" s="109"/>
      <c r="CL82" s="109"/>
      <c r="CM82" s="109"/>
      <c r="CN82" s="109"/>
      <c r="CO82" s="109"/>
      <c r="CP82" s="109">
        <f>'собств.'!CP82+Тува!CP82+Хакасия!CP82+Таймыр!CP82</f>
        <v>0</v>
      </c>
      <c r="CQ82" s="109"/>
      <c r="CR82" s="109"/>
      <c r="CS82" s="109"/>
      <c r="CT82" s="109"/>
      <c r="CU82" s="109"/>
      <c r="CV82" s="109"/>
      <c r="CW82" s="109">
        <f>'собств.'!CW82+Тува!CW82+Хакасия!CW82+Таймыр!CW82</f>
        <v>1091824.64</v>
      </c>
      <c r="CX82" s="109"/>
      <c r="CY82" s="109"/>
      <c r="CZ82" s="109"/>
      <c r="DA82" s="109"/>
      <c r="DB82" s="109"/>
      <c r="DC82" s="109"/>
      <c r="DD82" s="109">
        <v>0</v>
      </c>
      <c r="DE82" s="109"/>
      <c r="DF82" s="109"/>
      <c r="DG82" s="109"/>
      <c r="DH82" s="109"/>
      <c r="DI82" s="109"/>
      <c r="DJ82" s="109"/>
      <c r="DK82" s="110"/>
      <c r="DL82" s="111"/>
      <c r="DM82" s="111"/>
      <c r="DN82" s="111"/>
      <c r="DO82" s="111"/>
      <c r="DP82" s="111"/>
      <c r="DQ82" s="111"/>
      <c r="DR82" s="111"/>
      <c r="DS82" s="111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3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5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</row>
    <row r="83" spans="1:163" s="5" customFormat="1" ht="18.75" customHeight="1" thickBot="1">
      <c r="A83" s="227" t="s">
        <v>128</v>
      </c>
      <c r="B83" s="227"/>
      <c r="C83" s="227"/>
      <c r="D83" s="227"/>
      <c r="E83" s="227"/>
      <c r="F83" s="274" t="s">
        <v>276</v>
      </c>
      <c r="G83" s="275"/>
      <c r="H83" s="275"/>
      <c r="I83" s="275"/>
      <c r="J83" s="275"/>
      <c r="K83" s="275"/>
      <c r="L83" s="275"/>
      <c r="M83" s="275"/>
      <c r="N83" s="275"/>
      <c r="O83" s="275"/>
      <c r="P83" s="276"/>
      <c r="Q83" s="127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9"/>
      <c r="AJ83" s="127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87"/>
      <c r="AW83" s="87"/>
      <c r="AX83" s="88"/>
      <c r="AY83" s="117" t="s">
        <v>142</v>
      </c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25" t="s">
        <v>215</v>
      </c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09">
        <f t="shared" si="1"/>
        <v>3813516.17</v>
      </c>
      <c r="CB83" s="109"/>
      <c r="CC83" s="109"/>
      <c r="CD83" s="109"/>
      <c r="CE83" s="109"/>
      <c r="CF83" s="109"/>
      <c r="CG83" s="109"/>
      <c r="CH83" s="200">
        <f>'собств.'!CH83+Тува!CH83+Хакасия!CH83+Таймыр!CH83</f>
        <v>0</v>
      </c>
      <c r="CI83" s="200"/>
      <c r="CJ83" s="200"/>
      <c r="CK83" s="200"/>
      <c r="CL83" s="200"/>
      <c r="CM83" s="200"/>
      <c r="CN83" s="200"/>
      <c r="CO83" s="200"/>
      <c r="CP83" s="200">
        <f>'собств.'!CP83+Тува!CP83+Хакасия!CP83+Таймыр!CP83</f>
        <v>0</v>
      </c>
      <c r="CQ83" s="200"/>
      <c r="CR83" s="200"/>
      <c r="CS83" s="200"/>
      <c r="CT83" s="200"/>
      <c r="CU83" s="200"/>
      <c r="CV83" s="200"/>
      <c r="CW83" s="200">
        <f>'собств.'!CW83+Тува!CW83+Хакасия!CW83+Таймыр!CW83</f>
        <v>3813516.17</v>
      </c>
      <c r="CX83" s="200"/>
      <c r="CY83" s="200"/>
      <c r="CZ83" s="200"/>
      <c r="DA83" s="200"/>
      <c r="DB83" s="200"/>
      <c r="DC83" s="200"/>
      <c r="DD83" s="200">
        <v>0</v>
      </c>
      <c r="DE83" s="200"/>
      <c r="DF83" s="200"/>
      <c r="DG83" s="200"/>
      <c r="DH83" s="200"/>
      <c r="DI83" s="200"/>
      <c r="DJ83" s="200"/>
      <c r="DK83" s="253"/>
      <c r="DL83" s="254"/>
      <c r="DM83" s="254"/>
      <c r="DN83" s="254"/>
      <c r="DO83" s="254"/>
      <c r="DP83" s="254"/>
      <c r="DQ83" s="254"/>
      <c r="DR83" s="254"/>
      <c r="DS83" s="254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221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3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</row>
    <row r="84" spans="1:163" s="5" customFormat="1" ht="22.5" customHeight="1">
      <c r="A84" s="277" t="s">
        <v>129</v>
      </c>
      <c r="B84" s="278"/>
      <c r="C84" s="278"/>
      <c r="D84" s="278"/>
      <c r="E84" s="279"/>
      <c r="F84" s="258" t="s">
        <v>277</v>
      </c>
      <c r="G84" s="259"/>
      <c r="H84" s="259"/>
      <c r="I84" s="259"/>
      <c r="J84" s="259"/>
      <c r="K84" s="259"/>
      <c r="L84" s="259"/>
      <c r="M84" s="259"/>
      <c r="N84" s="259"/>
      <c r="O84" s="259"/>
      <c r="P84" s="260"/>
      <c r="Q84" s="127" t="s">
        <v>174</v>
      </c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9"/>
      <c r="AJ84" s="127" t="s">
        <v>175</v>
      </c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87"/>
      <c r="AW84" s="87"/>
      <c r="AX84" s="88"/>
      <c r="AY84" s="280" t="s">
        <v>144</v>
      </c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2"/>
      <c r="BL84" s="277" t="s">
        <v>99</v>
      </c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9"/>
      <c r="CA84" s="283">
        <f>SUM(CH84:DJ84)</f>
        <v>0</v>
      </c>
      <c r="CB84" s="284"/>
      <c r="CC84" s="284"/>
      <c r="CD84" s="284"/>
      <c r="CE84" s="284"/>
      <c r="CF84" s="284"/>
      <c r="CG84" s="285"/>
      <c r="CH84" s="189">
        <f>'собств.'!CH84+Тува!CH84+Хакасия!CH84+Таймыр!CH84</f>
        <v>0</v>
      </c>
      <c r="CI84" s="189"/>
      <c r="CJ84" s="189"/>
      <c r="CK84" s="189"/>
      <c r="CL84" s="189"/>
      <c r="CM84" s="189"/>
      <c r="CN84" s="189"/>
      <c r="CO84" s="189"/>
      <c r="CP84" s="189">
        <f>'собств.'!CP84+Тува!CP84+Хакасия!CP84+Таймыр!CP84</f>
        <v>0</v>
      </c>
      <c r="CQ84" s="189"/>
      <c r="CR84" s="189"/>
      <c r="CS84" s="189"/>
      <c r="CT84" s="189"/>
      <c r="CU84" s="189"/>
      <c r="CV84" s="189"/>
      <c r="CW84" s="189">
        <f>'собств.'!CW84+Тува!CW84+Хакасия!CW84+Таймыр!CW84</f>
        <v>0</v>
      </c>
      <c r="CX84" s="189"/>
      <c r="CY84" s="189"/>
      <c r="CZ84" s="189"/>
      <c r="DA84" s="189"/>
      <c r="DB84" s="189"/>
      <c r="DC84" s="189"/>
      <c r="DD84" s="189">
        <v>0</v>
      </c>
      <c r="DE84" s="189"/>
      <c r="DF84" s="189"/>
      <c r="DG84" s="189"/>
      <c r="DH84" s="189"/>
      <c r="DI84" s="189"/>
      <c r="DJ84" s="189"/>
      <c r="DK84" s="261"/>
      <c r="DL84" s="262"/>
      <c r="DM84" s="262"/>
      <c r="DN84" s="262"/>
      <c r="DO84" s="262"/>
      <c r="DP84" s="262"/>
      <c r="DQ84" s="262"/>
      <c r="DR84" s="262"/>
      <c r="DS84" s="286"/>
      <c r="DT84" s="287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9"/>
      <c r="EL84" s="237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9"/>
      <c r="EX84" s="290"/>
      <c r="EY84" s="291"/>
      <c r="EZ84" s="291"/>
      <c r="FA84" s="291"/>
      <c r="FB84" s="291"/>
      <c r="FC84" s="291"/>
      <c r="FD84" s="291"/>
      <c r="FE84" s="291"/>
      <c r="FF84" s="291"/>
      <c r="FG84" s="292"/>
    </row>
    <row r="85" spans="1:163" s="5" customFormat="1" ht="21" customHeight="1">
      <c r="A85" s="293" t="s">
        <v>130</v>
      </c>
      <c r="B85" s="294"/>
      <c r="C85" s="294"/>
      <c r="D85" s="294"/>
      <c r="E85" s="295"/>
      <c r="F85" s="247" t="s">
        <v>278</v>
      </c>
      <c r="G85" s="248"/>
      <c r="H85" s="248"/>
      <c r="I85" s="248"/>
      <c r="J85" s="248"/>
      <c r="K85" s="248"/>
      <c r="L85" s="248"/>
      <c r="M85" s="248"/>
      <c r="N85" s="248"/>
      <c r="O85" s="248"/>
      <c r="P85" s="249"/>
      <c r="Q85" s="127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9"/>
      <c r="AJ85" s="127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87"/>
      <c r="AW85" s="87"/>
      <c r="AX85" s="88"/>
      <c r="AY85" s="116" t="s">
        <v>144</v>
      </c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293" t="s">
        <v>99</v>
      </c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5"/>
      <c r="CA85" s="296">
        <f>SUM(CH85:DS85)</f>
        <v>0</v>
      </c>
      <c r="CB85" s="297"/>
      <c r="CC85" s="297"/>
      <c r="CD85" s="297"/>
      <c r="CE85" s="297"/>
      <c r="CF85" s="297"/>
      <c r="CG85" s="298"/>
      <c r="CH85" s="109">
        <f>'собств.'!CH85+Тува!CH85+Хакасия!CH85+Таймыр!CH85</f>
        <v>0</v>
      </c>
      <c r="CI85" s="109"/>
      <c r="CJ85" s="109"/>
      <c r="CK85" s="109"/>
      <c r="CL85" s="109"/>
      <c r="CM85" s="109"/>
      <c r="CN85" s="109"/>
      <c r="CO85" s="109"/>
      <c r="CP85" s="109">
        <f>'собств.'!CP85+Тува!CP85+Хакасия!CP85+Таймыр!CP85</f>
        <v>0</v>
      </c>
      <c r="CQ85" s="109"/>
      <c r="CR85" s="109"/>
      <c r="CS85" s="109"/>
      <c r="CT85" s="109"/>
      <c r="CU85" s="109"/>
      <c r="CV85" s="109"/>
      <c r="CW85" s="109">
        <f>'собств.'!CW85+Тува!CW85+Хакасия!CW85+Таймыр!CW85</f>
        <v>0</v>
      </c>
      <c r="CX85" s="109"/>
      <c r="CY85" s="109"/>
      <c r="CZ85" s="109"/>
      <c r="DA85" s="109"/>
      <c r="DB85" s="109"/>
      <c r="DC85" s="109"/>
      <c r="DD85" s="109">
        <v>0</v>
      </c>
      <c r="DE85" s="109"/>
      <c r="DF85" s="109"/>
      <c r="DG85" s="109"/>
      <c r="DH85" s="109"/>
      <c r="DI85" s="109"/>
      <c r="DJ85" s="109"/>
      <c r="DK85" s="253"/>
      <c r="DL85" s="254"/>
      <c r="DM85" s="254"/>
      <c r="DN85" s="254"/>
      <c r="DO85" s="254"/>
      <c r="DP85" s="254"/>
      <c r="DQ85" s="254"/>
      <c r="DR85" s="254"/>
      <c r="DS85" s="299"/>
      <c r="DT85" s="255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7"/>
      <c r="EL85" s="221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300"/>
      <c r="EY85" s="301"/>
      <c r="EZ85" s="301"/>
      <c r="FA85" s="301"/>
      <c r="FB85" s="301"/>
      <c r="FC85" s="301"/>
      <c r="FD85" s="301"/>
      <c r="FE85" s="301"/>
      <c r="FF85" s="301"/>
      <c r="FG85" s="302"/>
    </row>
    <row r="86" spans="1:163" s="5" customFormat="1" ht="21" customHeight="1">
      <c r="A86" s="293" t="s">
        <v>131</v>
      </c>
      <c r="B86" s="294"/>
      <c r="C86" s="294"/>
      <c r="D86" s="294"/>
      <c r="E86" s="295"/>
      <c r="F86" s="247" t="s">
        <v>279</v>
      </c>
      <c r="G86" s="248"/>
      <c r="H86" s="248"/>
      <c r="I86" s="248"/>
      <c r="J86" s="248"/>
      <c r="K86" s="248"/>
      <c r="L86" s="248"/>
      <c r="M86" s="248"/>
      <c r="N86" s="248"/>
      <c r="O86" s="248"/>
      <c r="P86" s="249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  <c r="AJ86" s="127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87"/>
      <c r="AW86" s="87"/>
      <c r="AX86" s="88"/>
      <c r="AY86" s="116" t="s">
        <v>144</v>
      </c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293" t="s">
        <v>100</v>
      </c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5"/>
      <c r="CA86" s="296">
        <f>SUM(CH86:DS86)</f>
        <v>0</v>
      </c>
      <c r="CB86" s="297"/>
      <c r="CC86" s="297"/>
      <c r="CD86" s="297"/>
      <c r="CE86" s="297"/>
      <c r="CF86" s="297"/>
      <c r="CG86" s="298"/>
      <c r="CH86" s="109">
        <f>'собств.'!CH86+Тува!CH86+Хакасия!CH86+Таймыр!CH86</f>
        <v>0</v>
      </c>
      <c r="CI86" s="109"/>
      <c r="CJ86" s="109"/>
      <c r="CK86" s="109"/>
      <c r="CL86" s="109"/>
      <c r="CM86" s="109"/>
      <c r="CN86" s="109"/>
      <c r="CO86" s="109"/>
      <c r="CP86" s="109">
        <f>'собств.'!CP86+Тува!CP86+Хакасия!CP86+Таймыр!CP86</f>
        <v>0</v>
      </c>
      <c r="CQ86" s="109"/>
      <c r="CR86" s="109"/>
      <c r="CS86" s="109"/>
      <c r="CT86" s="109"/>
      <c r="CU86" s="109"/>
      <c r="CV86" s="109"/>
      <c r="CW86" s="109">
        <f>'собств.'!CW86+Тува!CW86+Хакасия!CW86+Таймыр!CW86</f>
        <v>0</v>
      </c>
      <c r="CX86" s="109"/>
      <c r="CY86" s="109"/>
      <c r="CZ86" s="109"/>
      <c r="DA86" s="109"/>
      <c r="DB86" s="109"/>
      <c r="DC86" s="109"/>
      <c r="DD86" s="109">
        <v>0</v>
      </c>
      <c r="DE86" s="109"/>
      <c r="DF86" s="109"/>
      <c r="DG86" s="109"/>
      <c r="DH86" s="109"/>
      <c r="DI86" s="109"/>
      <c r="DJ86" s="109"/>
      <c r="DK86" s="253"/>
      <c r="DL86" s="254"/>
      <c r="DM86" s="254"/>
      <c r="DN86" s="254"/>
      <c r="DO86" s="254"/>
      <c r="DP86" s="254"/>
      <c r="DQ86" s="254"/>
      <c r="DR86" s="254"/>
      <c r="DS86" s="299"/>
      <c r="DT86" s="303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5"/>
      <c r="EL86" s="221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3"/>
      <c r="EX86" s="300"/>
      <c r="EY86" s="301"/>
      <c r="EZ86" s="301"/>
      <c r="FA86" s="301"/>
      <c r="FB86" s="301"/>
      <c r="FC86" s="301"/>
      <c r="FD86" s="301"/>
      <c r="FE86" s="301"/>
      <c r="FF86" s="301"/>
      <c r="FG86" s="302"/>
    </row>
    <row r="87" spans="1:163" s="5" customFormat="1" ht="21.75" customHeight="1">
      <c r="A87" s="293" t="s">
        <v>132</v>
      </c>
      <c r="B87" s="294"/>
      <c r="C87" s="294"/>
      <c r="D87" s="294"/>
      <c r="E87" s="295"/>
      <c r="F87" s="247" t="s">
        <v>280</v>
      </c>
      <c r="G87" s="248"/>
      <c r="H87" s="248"/>
      <c r="I87" s="248"/>
      <c r="J87" s="248"/>
      <c r="K87" s="248"/>
      <c r="L87" s="248"/>
      <c r="M87" s="248"/>
      <c r="N87" s="248"/>
      <c r="O87" s="248"/>
      <c r="P87" s="249"/>
      <c r="Q87" s="127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  <c r="AJ87" s="127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87"/>
      <c r="AW87" s="87"/>
      <c r="AX87" s="88"/>
      <c r="AY87" s="116" t="s">
        <v>144</v>
      </c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293" t="s">
        <v>100</v>
      </c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5"/>
      <c r="CA87" s="296">
        <f>SUM(CH87:DS87)</f>
        <v>0</v>
      </c>
      <c r="CB87" s="297"/>
      <c r="CC87" s="297"/>
      <c r="CD87" s="297"/>
      <c r="CE87" s="297"/>
      <c r="CF87" s="297"/>
      <c r="CG87" s="298"/>
      <c r="CH87" s="109">
        <f>'собств.'!CH87+Тува!CH87+Хакасия!CH87+Таймыр!CH87</f>
        <v>0</v>
      </c>
      <c r="CI87" s="109"/>
      <c r="CJ87" s="109"/>
      <c r="CK87" s="109"/>
      <c r="CL87" s="109"/>
      <c r="CM87" s="109"/>
      <c r="CN87" s="109"/>
      <c r="CO87" s="109"/>
      <c r="CP87" s="109">
        <f>'собств.'!CP87+Тува!CP87+Хакасия!CP87+Таймыр!CP87</f>
        <v>0</v>
      </c>
      <c r="CQ87" s="109"/>
      <c r="CR87" s="109"/>
      <c r="CS87" s="109"/>
      <c r="CT87" s="109"/>
      <c r="CU87" s="109"/>
      <c r="CV87" s="109"/>
      <c r="CW87" s="109">
        <f>'собств.'!CW87+Тува!CW87+Хакасия!CW87+Таймыр!CW87</f>
        <v>0</v>
      </c>
      <c r="CX87" s="109"/>
      <c r="CY87" s="109"/>
      <c r="CZ87" s="109"/>
      <c r="DA87" s="109"/>
      <c r="DB87" s="109"/>
      <c r="DC87" s="109"/>
      <c r="DD87" s="109">
        <v>0</v>
      </c>
      <c r="DE87" s="109"/>
      <c r="DF87" s="109"/>
      <c r="DG87" s="109"/>
      <c r="DH87" s="109"/>
      <c r="DI87" s="109"/>
      <c r="DJ87" s="109"/>
      <c r="DK87" s="253"/>
      <c r="DL87" s="254"/>
      <c r="DM87" s="254"/>
      <c r="DN87" s="254"/>
      <c r="DO87" s="254"/>
      <c r="DP87" s="254"/>
      <c r="DQ87" s="254"/>
      <c r="DR87" s="254"/>
      <c r="DS87" s="299"/>
      <c r="DT87" s="255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7"/>
      <c r="EL87" s="221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3"/>
      <c r="EX87" s="300"/>
      <c r="EY87" s="301"/>
      <c r="EZ87" s="301"/>
      <c r="FA87" s="301"/>
      <c r="FB87" s="301"/>
      <c r="FC87" s="301"/>
      <c r="FD87" s="301"/>
      <c r="FE87" s="301"/>
      <c r="FF87" s="301"/>
      <c r="FG87" s="302"/>
    </row>
    <row r="88" spans="1:163" s="5" customFormat="1" ht="21" customHeight="1" thickBot="1">
      <c r="A88" s="306" t="s">
        <v>133</v>
      </c>
      <c r="B88" s="307"/>
      <c r="C88" s="307"/>
      <c r="D88" s="307"/>
      <c r="E88" s="308"/>
      <c r="F88" s="274" t="s">
        <v>281</v>
      </c>
      <c r="G88" s="275"/>
      <c r="H88" s="275"/>
      <c r="I88" s="275"/>
      <c r="J88" s="275"/>
      <c r="K88" s="275"/>
      <c r="L88" s="275"/>
      <c r="M88" s="275"/>
      <c r="N88" s="275"/>
      <c r="O88" s="275"/>
      <c r="P88" s="276"/>
      <c r="Q88" s="127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9"/>
      <c r="AJ88" s="127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87"/>
      <c r="AW88" s="87"/>
      <c r="AX88" s="88"/>
      <c r="AY88" s="309" t="s">
        <v>144</v>
      </c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1"/>
      <c r="BL88" s="306" t="s">
        <v>215</v>
      </c>
      <c r="BM88" s="307"/>
      <c r="BN88" s="307"/>
      <c r="BO88" s="307"/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8"/>
      <c r="CA88" s="312">
        <f>SUM(CH88:DS88)</f>
        <v>0</v>
      </c>
      <c r="CB88" s="313"/>
      <c r="CC88" s="313"/>
      <c r="CD88" s="313"/>
      <c r="CE88" s="313"/>
      <c r="CF88" s="313"/>
      <c r="CG88" s="314"/>
      <c r="CH88" s="109">
        <f>'собств.'!CH88+Тува!CH88+Хакасия!CH88+Таймыр!CH88</f>
        <v>0</v>
      </c>
      <c r="CI88" s="109"/>
      <c r="CJ88" s="109"/>
      <c r="CK88" s="109"/>
      <c r="CL88" s="109"/>
      <c r="CM88" s="109"/>
      <c r="CN88" s="109"/>
      <c r="CO88" s="109"/>
      <c r="CP88" s="109">
        <f>'собств.'!CP88+Тува!CP88+Хакасия!CP88+Таймыр!CP88</f>
        <v>0</v>
      </c>
      <c r="CQ88" s="109"/>
      <c r="CR88" s="109"/>
      <c r="CS88" s="109"/>
      <c r="CT88" s="109"/>
      <c r="CU88" s="109"/>
      <c r="CV88" s="109"/>
      <c r="CW88" s="109">
        <f>'собств.'!CW88+Тува!CW88+Хакасия!CW88+Таймыр!CW88</f>
        <v>0</v>
      </c>
      <c r="CX88" s="109"/>
      <c r="CY88" s="109"/>
      <c r="CZ88" s="109"/>
      <c r="DA88" s="109"/>
      <c r="DB88" s="109"/>
      <c r="DC88" s="109"/>
      <c r="DD88" s="109">
        <v>0</v>
      </c>
      <c r="DE88" s="109"/>
      <c r="DF88" s="109"/>
      <c r="DG88" s="109"/>
      <c r="DH88" s="109"/>
      <c r="DI88" s="109"/>
      <c r="DJ88" s="109"/>
      <c r="DK88" s="315"/>
      <c r="DL88" s="316"/>
      <c r="DM88" s="316"/>
      <c r="DN88" s="316"/>
      <c r="DO88" s="316"/>
      <c r="DP88" s="316"/>
      <c r="DQ88" s="316"/>
      <c r="DR88" s="316"/>
      <c r="DS88" s="317"/>
      <c r="DT88" s="318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20"/>
      <c r="EL88" s="240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2"/>
      <c r="EX88" s="321"/>
      <c r="EY88" s="322"/>
      <c r="EZ88" s="322"/>
      <c r="FA88" s="322"/>
      <c r="FB88" s="322"/>
      <c r="FC88" s="322"/>
      <c r="FD88" s="322"/>
      <c r="FE88" s="322"/>
      <c r="FF88" s="322"/>
      <c r="FG88" s="323"/>
    </row>
    <row r="89" spans="1:163" s="5" customFormat="1" ht="21" customHeight="1">
      <c r="A89" s="277" t="s">
        <v>145</v>
      </c>
      <c r="B89" s="278"/>
      <c r="C89" s="278"/>
      <c r="D89" s="278"/>
      <c r="E89" s="279"/>
      <c r="F89" s="258" t="s">
        <v>282</v>
      </c>
      <c r="G89" s="259"/>
      <c r="H89" s="259"/>
      <c r="I89" s="259"/>
      <c r="J89" s="259"/>
      <c r="K89" s="259"/>
      <c r="L89" s="259"/>
      <c r="M89" s="259"/>
      <c r="N89" s="259"/>
      <c r="O89" s="259"/>
      <c r="P89" s="260"/>
      <c r="Q89" s="127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9"/>
      <c r="AJ89" s="127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87"/>
      <c r="AW89" s="87"/>
      <c r="AX89" s="88"/>
      <c r="AY89" s="290" t="s">
        <v>311</v>
      </c>
      <c r="AZ89" s="291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2"/>
      <c r="BL89" s="277" t="s">
        <v>99</v>
      </c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9"/>
      <c r="CA89" s="283">
        <f aca="true" t="shared" si="2" ref="CA89:CA114">SUM(CH89:DJ89)</f>
        <v>6402608</v>
      </c>
      <c r="CB89" s="284"/>
      <c r="CC89" s="284"/>
      <c r="CD89" s="284"/>
      <c r="CE89" s="284"/>
      <c r="CF89" s="284"/>
      <c r="CG89" s="285"/>
      <c r="CH89" s="283">
        <f>'собств.'!CH89+Тува!CH89+Хакасия!CH89+Таймыр!CH89</f>
        <v>6402608</v>
      </c>
      <c r="CI89" s="284"/>
      <c r="CJ89" s="284"/>
      <c r="CK89" s="284"/>
      <c r="CL89" s="284"/>
      <c r="CM89" s="284"/>
      <c r="CN89" s="284"/>
      <c r="CO89" s="285"/>
      <c r="CP89" s="283">
        <f>'собств.'!CP89+Тува!CP89+Хакасия!CP89+Таймыр!CP89</f>
        <v>0</v>
      </c>
      <c r="CQ89" s="284"/>
      <c r="CR89" s="284"/>
      <c r="CS89" s="284"/>
      <c r="CT89" s="284"/>
      <c r="CU89" s="284"/>
      <c r="CV89" s="285"/>
      <c r="CW89" s="283">
        <f>'собств.'!CW89+Тува!CW89+Хакасия!CW89+Таймыр!CW89</f>
        <v>0</v>
      </c>
      <c r="CX89" s="284"/>
      <c r="CY89" s="284"/>
      <c r="CZ89" s="284"/>
      <c r="DA89" s="284"/>
      <c r="DB89" s="284"/>
      <c r="DC89" s="285"/>
      <c r="DD89" s="283">
        <v>0</v>
      </c>
      <c r="DE89" s="284"/>
      <c r="DF89" s="284"/>
      <c r="DG89" s="284"/>
      <c r="DH89" s="284"/>
      <c r="DI89" s="284"/>
      <c r="DJ89" s="285"/>
      <c r="DK89" s="261"/>
      <c r="DL89" s="262"/>
      <c r="DM89" s="262"/>
      <c r="DN89" s="262"/>
      <c r="DO89" s="262"/>
      <c r="DP89" s="262"/>
      <c r="DQ89" s="262"/>
      <c r="DR89" s="262"/>
      <c r="DS89" s="286"/>
      <c r="DT89" s="237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9"/>
      <c r="EL89" s="237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9"/>
      <c r="EX89" s="290"/>
      <c r="EY89" s="291"/>
      <c r="EZ89" s="291"/>
      <c r="FA89" s="291"/>
      <c r="FB89" s="291"/>
      <c r="FC89" s="291"/>
      <c r="FD89" s="291"/>
      <c r="FE89" s="291"/>
      <c r="FF89" s="291"/>
      <c r="FG89" s="292"/>
    </row>
    <row r="90" spans="1:163" s="5" customFormat="1" ht="20.25" customHeight="1">
      <c r="A90" s="293" t="s">
        <v>146</v>
      </c>
      <c r="B90" s="294"/>
      <c r="C90" s="294"/>
      <c r="D90" s="294"/>
      <c r="E90" s="295"/>
      <c r="F90" s="247" t="s">
        <v>283</v>
      </c>
      <c r="G90" s="248"/>
      <c r="H90" s="248"/>
      <c r="I90" s="248"/>
      <c r="J90" s="248"/>
      <c r="K90" s="248"/>
      <c r="L90" s="248"/>
      <c r="M90" s="248"/>
      <c r="N90" s="248"/>
      <c r="O90" s="248"/>
      <c r="P90" s="249"/>
      <c r="Q90" s="127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9"/>
      <c r="AJ90" s="127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87"/>
      <c r="AW90" s="87"/>
      <c r="AX90" s="88"/>
      <c r="AY90" s="300" t="s">
        <v>312</v>
      </c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2"/>
      <c r="BL90" s="293" t="s">
        <v>99</v>
      </c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5"/>
      <c r="CA90" s="296">
        <f t="shared" si="2"/>
        <v>1864000</v>
      </c>
      <c r="CB90" s="297"/>
      <c r="CC90" s="297"/>
      <c r="CD90" s="297"/>
      <c r="CE90" s="297"/>
      <c r="CF90" s="297"/>
      <c r="CG90" s="298"/>
      <c r="CH90" s="296">
        <f>'собств.'!CH90+Тува!CH90+Хакасия!CH90+Таймыр!CH90</f>
        <v>1864000</v>
      </c>
      <c r="CI90" s="297"/>
      <c r="CJ90" s="297"/>
      <c r="CK90" s="297"/>
      <c r="CL90" s="297"/>
      <c r="CM90" s="297"/>
      <c r="CN90" s="297"/>
      <c r="CO90" s="298"/>
      <c r="CP90" s="296">
        <f>'собств.'!CP90+Тува!CP90+Хакасия!CP90+Таймыр!CP90</f>
        <v>0</v>
      </c>
      <c r="CQ90" s="297"/>
      <c r="CR90" s="297"/>
      <c r="CS90" s="297"/>
      <c r="CT90" s="297"/>
      <c r="CU90" s="297"/>
      <c r="CV90" s="298"/>
      <c r="CW90" s="296">
        <f>'собств.'!CW90+Тува!CW90+Хакасия!CW90+Таймыр!CW90</f>
        <v>0</v>
      </c>
      <c r="CX90" s="297"/>
      <c r="CY90" s="297"/>
      <c r="CZ90" s="297"/>
      <c r="DA90" s="297"/>
      <c r="DB90" s="297"/>
      <c r="DC90" s="298"/>
      <c r="DD90" s="296">
        <v>0</v>
      </c>
      <c r="DE90" s="297"/>
      <c r="DF90" s="297"/>
      <c r="DG90" s="297"/>
      <c r="DH90" s="297"/>
      <c r="DI90" s="297"/>
      <c r="DJ90" s="298"/>
      <c r="DK90" s="253"/>
      <c r="DL90" s="254"/>
      <c r="DM90" s="254"/>
      <c r="DN90" s="254"/>
      <c r="DO90" s="254"/>
      <c r="DP90" s="254"/>
      <c r="DQ90" s="254"/>
      <c r="DR90" s="254"/>
      <c r="DS90" s="299"/>
      <c r="DT90" s="221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3"/>
      <c r="EF90" s="46"/>
      <c r="EG90" s="46"/>
      <c r="EH90" s="46"/>
      <c r="EI90" s="46"/>
      <c r="EJ90" s="46"/>
      <c r="EK90" s="46"/>
      <c r="EL90" s="221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3"/>
      <c r="EX90" s="300"/>
      <c r="EY90" s="301"/>
      <c r="EZ90" s="301"/>
      <c r="FA90" s="301"/>
      <c r="FB90" s="301"/>
      <c r="FC90" s="301"/>
      <c r="FD90" s="301"/>
      <c r="FE90" s="301"/>
      <c r="FF90" s="301"/>
      <c r="FG90" s="302"/>
    </row>
    <row r="91" spans="1:163" s="5" customFormat="1" ht="22.5" customHeight="1">
      <c r="A91" s="293" t="s">
        <v>147</v>
      </c>
      <c r="B91" s="294"/>
      <c r="C91" s="294"/>
      <c r="D91" s="294"/>
      <c r="E91" s="295"/>
      <c r="F91" s="247" t="s">
        <v>284</v>
      </c>
      <c r="G91" s="248"/>
      <c r="H91" s="248"/>
      <c r="I91" s="248"/>
      <c r="J91" s="248"/>
      <c r="K91" s="248"/>
      <c r="L91" s="248"/>
      <c r="M91" s="248"/>
      <c r="N91" s="248"/>
      <c r="O91" s="248"/>
      <c r="P91" s="249"/>
      <c r="Q91" s="127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87"/>
      <c r="AW91" s="87"/>
      <c r="AX91" s="88"/>
      <c r="AY91" s="300" t="s">
        <v>115</v>
      </c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2"/>
      <c r="BL91" s="293" t="s">
        <v>100</v>
      </c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5"/>
      <c r="CA91" s="296">
        <f t="shared" si="2"/>
        <v>10823763</v>
      </c>
      <c r="CB91" s="297"/>
      <c r="CC91" s="297"/>
      <c r="CD91" s="297"/>
      <c r="CE91" s="297"/>
      <c r="CF91" s="297"/>
      <c r="CG91" s="298"/>
      <c r="CH91" s="296">
        <f>'собств.'!CH91+Тува!CH91+Хакасия!CH91+Таймыр!CH91</f>
        <v>0</v>
      </c>
      <c r="CI91" s="297"/>
      <c r="CJ91" s="297"/>
      <c r="CK91" s="297"/>
      <c r="CL91" s="297"/>
      <c r="CM91" s="297"/>
      <c r="CN91" s="297"/>
      <c r="CO91" s="298"/>
      <c r="CP91" s="296">
        <f>'собств.'!CP91+Тува!CP91+Хакасия!CP91+Таймыр!CP91</f>
        <v>10823763</v>
      </c>
      <c r="CQ91" s="297"/>
      <c r="CR91" s="297"/>
      <c r="CS91" s="297"/>
      <c r="CT91" s="297"/>
      <c r="CU91" s="297"/>
      <c r="CV91" s="298"/>
      <c r="CW91" s="296">
        <f>'собств.'!CW91+Тува!CW91+Хакасия!CW91+Таймыр!CW91</f>
        <v>0</v>
      </c>
      <c r="CX91" s="297"/>
      <c r="CY91" s="297"/>
      <c r="CZ91" s="297"/>
      <c r="DA91" s="297"/>
      <c r="DB91" s="297"/>
      <c r="DC91" s="298"/>
      <c r="DD91" s="296">
        <v>0</v>
      </c>
      <c r="DE91" s="297"/>
      <c r="DF91" s="297"/>
      <c r="DG91" s="297"/>
      <c r="DH91" s="297"/>
      <c r="DI91" s="297"/>
      <c r="DJ91" s="298"/>
      <c r="DK91" s="253"/>
      <c r="DL91" s="254"/>
      <c r="DM91" s="254"/>
      <c r="DN91" s="254"/>
      <c r="DO91" s="254"/>
      <c r="DP91" s="254"/>
      <c r="DQ91" s="254"/>
      <c r="DR91" s="254"/>
      <c r="DS91" s="299"/>
      <c r="DT91" s="324"/>
      <c r="DU91" s="325"/>
      <c r="DV91" s="325"/>
      <c r="DW91" s="325"/>
      <c r="DX91" s="325"/>
      <c r="DY91" s="325"/>
      <c r="DZ91" s="325"/>
      <c r="EA91" s="325"/>
      <c r="EB91" s="325"/>
      <c r="EC91" s="325"/>
      <c r="ED91" s="325"/>
      <c r="EE91" s="326"/>
      <c r="EF91" s="46"/>
      <c r="EG91" s="46"/>
      <c r="EH91" s="46"/>
      <c r="EI91" s="46"/>
      <c r="EJ91" s="46"/>
      <c r="EK91" s="46"/>
      <c r="EL91" s="221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3"/>
      <c r="EX91" s="300"/>
      <c r="EY91" s="301"/>
      <c r="EZ91" s="301"/>
      <c r="FA91" s="301"/>
      <c r="FB91" s="301"/>
      <c r="FC91" s="301"/>
      <c r="FD91" s="301"/>
      <c r="FE91" s="301"/>
      <c r="FF91" s="301"/>
      <c r="FG91" s="302"/>
    </row>
    <row r="92" spans="1:163" s="5" customFormat="1" ht="21.75" customHeight="1">
      <c r="A92" s="293" t="s">
        <v>148</v>
      </c>
      <c r="B92" s="294"/>
      <c r="C92" s="294"/>
      <c r="D92" s="294"/>
      <c r="E92" s="295"/>
      <c r="F92" s="247" t="s">
        <v>285</v>
      </c>
      <c r="G92" s="248"/>
      <c r="H92" s="248"/>
      <c r="I92" s="248"/>
      <c r="J92" s="248"/>
      <c r="K92" s="248"/>
      <c r="L92" s="248"/>
      <c r="M92" s="248"/>
      <c r="N92" s="248"/>
      <c r="O92" s="248"/>
      <c r="P92" s="249"/>
      <c r="Q92" s="127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9"/>
      <c r="AJ92" s="127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87"/>
      <c r="AW92" s="87"/>
      <c r="AX92" s="88"/>
      <c r="AY92" s="300" t="s">
        <v>115</v>
      </c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2"/>
      <c r="BL92" s="293" t="s">
        <v>100</v>
      </c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5"/>
      <c r="CA92" s="296">
        <f t="shared" si="2"/>
        <v>0</v>
      </c>
      <c r="CB92" s="297"/>
      <c r="CC92" s="297"/>
      <c r="CD92" s="297"/>
      <c r="CE92" s="297"/>
      <c r="CF92" s="297"/>
      <c r="CG92" s="298"/>
      <c r="CH92" s="296">
        <f>'собств.'!CH92+Тува!CH92+Хакасия!CH92+Таймыр!CH92</f>
        <v>0</v>
      </c>
      <c r="CI92" s="297"/>
      <c r="CJ92" s="297"/>
      <c r="CK92" s="297"/>
      <c r="CL92" s="297"/>
      <c r="CM92" s="297"/>
      <c r="CN92" s="297"/>
      <c r="CO92" s="298"/>
      <c r="CP92" s="296">
        <f>'собств.'!CP92+Тува!CP92+Хакасия!CP92+Таймыр!CP92</f>
        <v>0</v>
      </c>
      <c r="CQ92" s="297"/>
      <c r="CR92" s="297"/>
      <c r="CS92" s="297"/>
      <c r="CT92" s="297"/>
      <c r="CU92" s="297"/>
      <c r="CV92" s="298"/>
      <c r="CW92" s="296">
        <f>'собств.'!CW92+Тува!CW92+Хакасия!CW92+Таймыр!CW92</f>
        <v>0</v>
      </c>
      <c r="CX92" s="297"/>
      <c r="CY92" s="297"/>
      <c r="CZ92" s="297"/>
      <c r="DA92" s="297"/>
      <c r="DB92" s="297"/>
      <c r="DC92" s="298"/>
      <c r="DD92" s="296">
        <v>0</v>
      </c>
      <c r="DE92" s="297"/>
      <c r="DF92" s="297"/>
      <c r="DG92" s="297"/>
      <c r="DH92" s="297"/>
      <c r="DI92" s="297"/>
      <c r="DJ92" s="298"/>
      <c r="DK92" s="253"/>
      <c r="DL92" s="254"/>
      <c r="DM92" s="254"/>
      <c r="DN92" s="254"/>
      <c r="DO92" s="254"/>
      <c r="DP92" s="254"/>
      <c r="DQ92" s="254"/>
      <c r="DR92" s="254"/>
      <c r="DS92" s="299"/>
      <c r="DT92" s="324"/>
      <c r="DU92" s="325"/>
      <c r="DV92" s="325"/>
      <c r="DW92" s="325"/>
      <c r="DX92" s="325"/>
      <c r="DY92" s="325"/>
      <c r="DZ92" s="325"/>
      <c r="EA92" s="325"/>
      <c r="EB92" s="325"/>
      <c r="EC92" s="325"/>
      <c r="ED92" s="325"/>
      <c r="EE92" s="326"/>
      <c r="EF92" s="46"/>
      <c r="EG92" s="46"/>
      <c r="EH92" s="46"/>
      <c r="EI92" s="46"/>
      <c r="EJ92" s="46"/>
      <c r="EK92" s="46"/>
      <c r="EL92" s="221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3"/>
      <c r="EX92" s="300"/>
      <c r="EY92" s="301"/>
      <c r="EZ92" s="301"/>
      <c r="FA92" s="301"/>
      <c r="FB92" s="301"/>
      <c r="FC92" s="301"/>
      <c r="FD92" s="301"/>
      <c r="FE92" s="301"/>
      <c r="FF92" s="301"/>
      <c r="FG92" s="302"/>
    </row>
    <row r="93" spans="1:163" s="5" customFormat="1" ht="23.25" customHeight="1" thickBot="1">
      <c r="A93" s="306" t="s">
        <v>149</v>
      </c>
      <c r="B93" s="307"/>
      <c r="C93" s="307"/>
      <c r="D93" s="307"/>
      <c r="E93" s="308"/>
      <c r="F93" s="274" t="s">
        <v>286</v>
      </c>
      <c r="G93" s="275"/>
      <c r="H93" s="275"/>
      <c r="I93" s="275"/>
      <c r="J93" s="275"/>
      <c r="K93" s="275"/>
      <c r="L93" s="275"/>
      <c r="M93" s="275"/>
      <c r="N93" s="275"/>
      <c r="O93" s="275"/>
      <c r="P93" s="276"/>
      <c r="Q93" s="127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9"/>
      <c r="AJ93" s="127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87"/>
      <c r="AW93" s="87"/>
      <c r="AX93" s="88"/>
      <c r="AY93" s="321" t="s">
        <v>115</v>
      </c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3"/>
      <c r="BL93" s="306" t="s">
        <v>215</v>
      </c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8"/>
      <c r="CA93" s="312">
        <f t="shared" si="2"/>
        <v>10823763</v>
      </c>
      <c r="CB93" s="313"/>
      <c r="CC93" s="313"/>
      <c r="CD93" s="313"/>
      <c r="CE93" s="313"/>
      <c r="CF93" s="313"/>
      <c r="CG93" s="314"/>
      <c r="CH93" s="312">
        <f>'собств.'!CH93+Тува!CH93+Хакасия!CH93+Таймыр!CH93</f>
        <v>0</v>
      </c>
      <c r="CI93" s="313"/>
      <c r="CJ93" s="313"/>
      <c r="CK93" s="313"/>
      <c r="CL93" s="313"/>
      <c r="CM93" s="313"/>
      <c r="CN93" s="313"/>
      <c r="CO93" s="314"/>
      <c r="CP93" s="312">
        <f>'собств.'!CP93+Тува!CP93+Хакасия!CP93+Таймыр!CP93</f>
        <v>0</v>
      </c>
      <c r="CQ93" s="313"/>
      <c r="CR93" s="313"/>
      <c r="CS93" s="313"/>
      <c r="CT93" s="313"/>
      <c r="CU93" s="313"/>
      <c r="CV93" s="314"/>
      <c r="CW93" s="312">
        <f>'собств.'!CW93+Тува!CW93+Хакасия!CW93+Таймыр!CW93</f>
        <v>10823763</v>
      </c>
      <c r="CX93" s="313"/>
      <c r="CY93" s="313"/>
      <c r="CZ93" s="313"/>
      <c r="DA93" s="313"/>
      <c r="DB93" s="313"/>
      <c r="DC93" s="314"/>
      <c r="DD93" s="312">
        <v>0</v>
      </c>
      <c r="DE93" s="313"/>
      <c r="DF93" s="313"/>
      <c r="DG93" s="313"/>
      <c r="DH93" s="313"/>
      <c r="DI93" s="313"/>
      <c r="DJ93" s="314"/>
      <c r="DK93" s="315"/>
      <c r="DL93" s="316"/>
      <c r="DM93" s="316"/>
      <c r="DN93" s="316"/>
      <c r="DO93" s="316"/>
      <c r="DP93" s="316"/>
      <c r="DQ93" s="316"/>
      <c r="DR93" s="316"/>
      <c r="DS93" s="317"/>
      <c r="DT93" s="327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9"/>
      <c r="EF93" s="46"/>
      <c r="EG93" s="46"/>
      <c r="EH93" s="46"/>
      <c r="EI93" s="46"/>
      <c r="EJ93" s="46"/>
      <c r="EK93" s="46"/>
      <c r="EL93" s="240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2"/>
      <c r="EX93" s="321"/>
      <c r="EY93" s="322"/>
      <c r="EZ93" s="322"/>
      <c r="FA93" s="322"/>
      <c r="FB93" s="322"/>
      <c r="FC93" s="322"/>
      <c r="FD93" s="322"/>
      <c r="FE93" s="322"/>
      <c r="FF93" s="322"/>
      <c r="FG93" s="323"/>
    </row>
    <row r="94" spans="1:163" s="5" customFormat="1" ht="21" customHeight="1">
      <c r="A94" s="277" t="s">
        <v>150</v>
      </c>
      <c r="B94" s="278"/>
      <c r="C94" s="278"/>
      <c r="D94" s="278"/>
      <c r="E94" s="279"/>
      <c r="F94" s="258" t="s">
        <v>287</v>
      </c>
      <c r="G94" s="259"/>
      <c r="H94" s="259"/>
      <c r="I94" s="259"/>
      <c r="J94" s="259"/>
      <c r="K94" s="259"/>
      <c r="L94" s="259"/>
      <c r="M94" s="259"/>
      <c r="N94" s="259"/>
      <c r="O94" s="259"/>
      <c r="P94" s="260"/>
      <c r="Q94" s="127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9"/>
      <c r="AJ94" s="127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87"/>
      <c r="AW94" s="87"/>
      <c r="AX94" s="88"/>
      <c r="AY94" s="330" t="s">
        <v>119</v>
      </c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2"/>
      <c r="BL94" s="277" t="s">
        <v>99</v>
      </c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9"/>
      <c r="CA94" s="283">
        <f t="shared" si="2"/>
        <v>0</v>
      </c>
      <c r="CB94" s="284"/>
      <c r="CC94" s="284"/>
      <c r="CD94" s="284"/>
      <c r="CE94" s="284"/>
      <c r="CF94" s="284"/>
      <c r="CG94" s="285"/>
      <c r="CH94" s="283">
        <f>'собств.'!CH94+Тува!CH94+Хакасия!CH94+Таймыр!CH94</f>
        <v>0</v>
      </c>
      <c r="CI94" s="284"/>
      <c r="CJ94" s="284"/>
      <c r="CK94" s="284"/>
      <c r="CL94" s="284"/>
      <c r="CM94" s="284"/>
      <c r="CN94" s="284"/>
      <c r="CO94" s="285"/>
      <c r="CP94" s="283">
        <f>'собств.'!CP94+Тува!CP94+Хакасия!CP94+Таймыр!CP94</f>
        <v>0</v>
      </c>
      <c r="CQ94" s="284"/>
      <c r="CR94" s="284"/>
      <c r="CS94" s="284"/>
      <c r="CT94" s="284"/>
      <c r="CU94" s="284"/>
      <c r="CV94" s="285"/>
      <c r="CW94" s="283">
        <f>'собств.'!CW94+Тува!CW94+Хакасия!CW94+Таймыр!CW94</f>
        <v>0</v>
      </c>
      <c r="CX94" s="284"/>
      <c r="CY94" s="284"/>
      <c r="CZ94" s="284"/>
      <c r="DA94" s="284"/>
      <c r="DB94" s="284"/>
      <c r="DC94" s="285"/>
      <c r="DD94" s="283">
        <v>0</v>
      </c>
      <c r="DE94" s="284"/>
      <c r="DF94" s="284"/>
      <c r="DG94" s="284"/>
      <c r="DH94" s="284"/>
      <c r="DI94" s="284"/>
      <c r="DJ94" s="285"/>
      <c r="DK94" s="261"/>
      <c r="DL94" s="262"/>
      <c r="DM94" s="262"/>
      <c r="DN94" s="262"/>
      <c r="DO94" s="262"/>
      <c r="DP94" s="262"/>
      <c r="DQ94" s="262"/>
      <c r="DR94" s="262"/>
      <c r="DS94" s="286"/>
      <c r="DT94" s="237"/>
      <c r="DU94" s="238"/>
      <c r="DV94" s="238"/>
      <c r="DW94" s="238"/>
      <c r="DX94" s="238"/>
      <c r="DY94" s="238"/>
      <c r="DZ94" s="238"/>
      <c r="EA94" s="238"/>
      <c r="EB94" s="238"/>
      <c r="EC94" s="238"/>
      <c r="ED94" s="238"/>
      <c r="EE94" s="239"/>
      <c r="EF94" s="43"/>
      <c r="EG94" s="43"/>
      <c r="EH94" s="43"/>
      <c r="EI94" s="43"/>
      <c r="EJ94" s="43"/>
      <c r="EK94" s="43"/>
      <c r="EL94" s="237"/>
      <c r="EM94" s="238"/>
      <c r="EN94" s="238"/>
      <c r="EO94" s="238"/>
      <c r="EP94" s="238"/>
      <c r="EQ94" s="238"/>
      <c r="ER94" s="238"/>
      <c r="ES94" s="238"/>
      <c r="ET94" s="238"/>
      <c r="EU94" s="238"/>
      <c r="EV94" s="238"/>
      <c r="EW94" s="239"/>
      <c r="EX94" s="290"/>
      <c r="EY94" s="291"/>
      <c r="EZ94" s="291"/>
      <c r="FA94" s="291"/>
      <c r="FB94" s="291"/>
      <c r="FC94" s="291"/>
      <c r="FD94" s="291"/>
      <c r="FE94" s="291"/>
      <c r="FF94" s="291"/>
      <c r="FG94" s="292"/>
    </row>
    <row r="95" spans="1:163" s="5" customFormat="1" ht="21.75" customHeight="1">
      <c r="A95" s="293" t="s">
        <v>151</v>
      </c>
      <c r="B95" s="294"/>
      <c r="C95" s="294"/>
      <c r="D95" s="294"/>
      <c r="E95" s="295"/>
      <c r="F95" s="247" t="s">
        <v>231</v>
      </c>
      <c r="G95" s="248"/>
      <c r="H95" s="248"/>
      <c r="I95" s="248"/>
      <c r="J95" s="248"/>
      <c r="K95" s="248"/>
      <c r="L95" s="248"/>
      <c r="M95" s="248"/>
      <c r="N95" s="248"/>
      <c r="O95" s="248"/>
      <c r="P95" s="249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87"/>
      <c r="AW95" s="87"/>
      <c r="AX95" s="88"/>
      <c r="AY95" s="333" t="s">
        <v>119</v>
      </c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5"/>
      <c r="BL95" s="293" t="s">
        <v>100</v>
      </c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5"/>
      <c r="CA95" s="296">
        <f t="shared" si="2"/>
        <v>0</v>
      </c>
      <c r="CB95" s="297"/>
      <c r="CC95" s="297"/>
      <c r="CD95" s="297"/>
      <c r="CE95" s="297"/>
      <c r="CF95" s="297"/>
      <c r="CG95" s="298"/>
      <c r="CH95" s="296">
        <f>'собств.'!CH95+Тува!CH95+Хакасия!CH95+Таймыр!CH95</f>
        <v>0</v>
      </c>
      <c r="CI95" s="297"/>
      <c r="CJ95" s="297"/>
      <c r="CK95" s="297"/>
      <c r="CL95" s="297"/>
      <c r="CM95" s="297"/>
      <c r="CN95" s="297"/>
      <c r="CO95" s="298"/>
      <c r="CP95" s="296">
        <f>'собств.'!CP95+Тува!CP95+Хакасия!CP95+Таймыр!CP95</f>
        <v>0</v>
      </c>
      <c r="CQ95" s="297"/>
      <c r="CR95" s="297"/>
      <c r="CS95" s="297"/>
      <c r="CT95" s="297"/>
      <c r="CU95" s="297"/>
      <c r="CV95" s="298"/>
      <c r="CW95" s="296">
        <f>'собств.'!CW95+Тува!CW95+Хакасия!CW95+Таймыр!CW95</f>
        <v>0</v>
      </c>
      <c r="CX95" s="297"/>
      <c r="CY95" s="297"/>
      <c r="CZ95" s="297"/>
      <c r="DA95" s="297"/>
      <c r="DB95" s="297"/>
      <c r="DC95" s="298"/>
      <c r="DD95" s="296">
        <v>0</v>
      </c>
      <c r="DE95" s="297"/>
      <c r="DF95" s="297"/>
      <c r="DG95" s="297"/>
      <c r="DH95" s="297"/>
      <c r="DI95" s="297"/>
      <c r="DJ95" s="298"/>
      <c r="DK95" s="253"/>
      <c r="DL95" s="254"/>
      <c r="DM95" s="254"/>
      <c r="DN95" s="254"/>
      <c r="DO95" s="254"/>
      <c r="DP95" s="254"/>
      <c r="DQ95" s="254"/>
      <c r="DR95" s="254"/>
      <c r="DS95" s="299"/>
      <c r="DT95" s="221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3"/>
      <c r="EF95" s="46"/>
      <c r="EG95" s="46"/>
      <c r="EH95" s="46"/>
      <c r="EI95" s="46"/>
      <c r="EJ95" s="46"/>
      <c r="EK95" s="46"/>
      <c r="EL95" s="221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3"/>
      <c r="EX95" s="300"/>
      <c r="EY95" s="301"/>
      <c r="EZ95" s="301"/>
      <c r="FA95" s="301"/>
      <c r="FB95" s="301"/>
      <c r="FC95" s="301"/>
      <c r="FD95" s="301"/>
      <c r="FE95" s="301"/>
      <c r="FF95" s="301"/>
      <c r="FG95" s="302"/>
    </row>
    <row r="96" spans="1:163" s="5" customFormat="1" ht="22.5" customHeight="1" thickBot="1">
      <c r="A96" s="306" t="s">
        <v>152</v>
      </c>
      <c r="B96" s="307"/>
      <c r="C96" s="307"/>
      <c r="D96" s="307"/>
      <c r="E96" s="308"/>
      <c r="F96" s="274" t="s">
        <v>288</v>
      </c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27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9"/>
      <c r="AJ96" s="127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87"/>
      <c r="AW96" s="87"/>
      <c r="AX96" s="88"/>
      <c r="AY96" s="336" t="s">
        <v>119</v>
      </c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8"/>
      <c r="BL96" s="306" t="s">
        <v>215</v>
      </c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8"/>
      <c r="CA96" s="312">
        <f t="shared" si="2"/>
        <v>0</v>
      </c>
      <c r="CB96" s="313"/>
      <c r="CC96" s="313"/>
      <c r="CD96" s="313"/>
      <c r="CE96" s="313"/>
      <c r="CF96" s="313"/>
      <c r="CG96" s="314"/>
      <c r="CH96" s="312">
        <f>'собств.'!CH96+Тува!CH96+Хакасия!CH96+Таймыр!CH96</f>
        <v>0</v>
      </c>
      <c r="CI96" s="313"/>
      <c r="CJ96" s="313"/>
      <c r="CK96" s="313"/>
      <c r="CL96" s="313"/>
      <c r="CM96" s="313"/>
      <c r="CN96" s="313"/>
      <c r="CO96" s="314"/>
      <c r="CP96" s="312">
        <f>'собств.'!CP96+Тува!CP96+Хакасия!CP96+Таймыр!CP96</f>
        <v>0</v>
      </c>
      <c r="CQ96" s="313"/>
      <c r="CR96" s="313"/>
      <c r="CS96" s="313"/>
      <c r="CT96" s="313"/>
      <c r="CU96" s="313"/>
      <c r="CV96" s="314"/>
      <c r="CW96" s="312">
        <f>'собств.'!CW96+Тува!CW96+Хакасия!CW96+Таймыр!CW96</f>
        <v>0</v>
      </c>
      <c r="CX96" s="313"/>
      <c r="CY96" s="313"/>
      <c r="CZ96" s="313"/>
      <c r="DA96" s="313"/>
      <c r="DB96" s="313"/>
      <c r="DC96" s="314"/>
      <c r="DD96" s="312">
        <v>0</v>
      </c>
      <c r="DE96" s="313"/>
      <c r="DF96" s="313"/>
      <c r="DG96" s="313"/>
      <c r="DH96" s="313"/>
      <c r="DI96" s="313"/>
      <c r="DJ96" s="314"/>
      <c r="DK96" s="315"/>
      <c r="DL96" s="316"/>
      <c r="DM96" s="316"/>
      <c r="DN96" s="316"/>
      <c r="DO96" s="316"/>
      <c r="DP96" s="316"/>
      <c r="DQ96" s="316"/>
      <c r="DR96" s="316"/>
      <c r="DS96" s="317"/>
      <c r="DT96" s="240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2"/>
      <c r="EF96" s="51"/>
      <c r="EG96" s="51"/>
      <c r="EH96" s="51"/>
      <c r="EI96" s="51"/>
      <c r="EJ96" s="51"/>
      <c r="EK96" s="51"/>
      <c r="EL96" s="240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2"/>
      <c r="EX96" s="321"/>
      <c r="EY96" s="322"/>
      <c r="EZ96" s="322"/>
      <c r="FA96" s="322"/>
      <c r="FB96" s="322"/>
      <c r="FC96" s="322"/>
      <c r="FD96" s="322"/>
      <c r="FE96" s="322"/>
      <c r="FF96" s="322"/>
      <c r="FG96" s="323"/>
    </row>
    <row r="97" spans="1:163" s="5" customFormat="1" ht="21.75" customHeight="1">
      <c r="A97" s="339" t="s">
        <v>153</v>
      </c>
      <c r="B97" s="340"/>
      <c r="C97" s="340"/>
      <c r="D97" s="340"/>
      <c r="E97" s="341"/>
      <c r="F97" s="342" t="s">
        <v>289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4"/>
      <c r="Q97" s="127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9"/>
      <c r="AJ97" s="127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87"/>
      <c r="AW97" s="87"/>
      <c r="AX97" s="88"/>
      <c r="AY97" s="280" t="s">
        <v>171</v>
      </c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2"/>
      <c r="BL97" s="339" t="s">
        <v>99</v>
      </c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1"/>
      <c r="CA97" s="265">
        <f t="shared" si="2"/>
        <v>1080300</v>
      </c>
      <c r="CB97" s="266"/>
      <c r="CC97" s="266"/>
      <c r="CD97" s="266"/>
      <c r="CE97" s="266"/>
      <c r="CF97" s="266"/>
      <c r="CG97" s="267"/>
      <c r="CH97" s="265">
        <f>'собств.'!CH97+Тува!CH97+Хакасия!CH97+Таймыр!CH97</f>
        <v>1080300</v>
      </c>
      <c r="CI97" s="266"/>
      <c r="CJ97" s="266"/>
      <c r="CK97" s="266"/>
      <c r="CL97" s="266"/>
      <c r="CM97" s="266"/>
      <c r="CN97" s="266"/>
      <c r="CO97" s="267"/>
      <c r="CP97" s="265">
        <f>'собств.'!CP97+Тува!CP97+Хакасия!CP97+Таймыр!CP97</f>
        <v>0</v>
      </c>
      <c r="CQ97" s="266"/>
      <c r="CR97" s="266"/>
      <c r="CS97" s="266"/>
      <c r="CT97" s="266"/>
      <c r="CU97" s="266"/>
      <c r="CV97" s="267"/>
      <c r="CW97" s="265">
        <f>'собств.'!CW97+Тува!CW97+Хакасия!CW97+Таймыр!CW97</f>
        <v>0</v>
      </c>
      <c r="CX97" s="266"/>
      <c r="CY97" s="266"/>
      <c r="CZ97" s="266"/>
      <c r="DA97" s="266"/>
      <c r="DB97" s="266"/>
      <c r="DC97" s="267"/>
      <c r="DD97" s="265">
        <v>0</v>
      </c>
      <c r="DE97" s="266"/>
      <c r="DF97" s="266"/>
      <c r="DG97" s="266"/>
      <c r="DH97" s="266"/>
      <c r="DI97" s="266"/>
      <c r="DJ97" s="267"/>
      <c r="DK97" s="268"/>
      <c r="DL97" s="269"/>
      <c r="DM97" s="269"/>
      <c r="DN97" s="269"/>
      <c r="DO97" s="269"/>
      <c r="DP97" s="269"/>
      <c r="DQ97" s="269"/>
      <c r="DR97" s="269"/>
      <c r="DS97" s="345"/>
      <c r="DT97" s="346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8"/>
      <c r="EF97" s="55"/>
      <c r="EG97" s="55"/>
      <c r="EH97" s="55"/>
      <c r="EI97" s="55"/>
      <c r="EJ97" s="55"/>
      <c r="EK97" s="55"/>
      <c r="EL97" s="271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3"/>
      <c r="EX97" s="280"/>
      <c r="EY97" s="281"/>
      <c r="EZ97" s="281"/>
      <c r="FA97" s="281"/>
      <c r="FB97" s="281"/>
      <c r="FC97" s="281"/>
      <c r="FD97" s="281"/>
      <c r="FE97" s="281"/>
      <c r="FF97" s="281"/>
      <c r="FG97" s="292"/>
    </row>
    <row r="98" spans="1:163" s="5" customFormat="1" ht="21.75" customHeight="1">
      <c r="A98" s="125" t="s">
        <v>154</v>
      </c>
      <c r="B98" s="125"/>
      <c r="C98" s="125"/>
      <c r="D98" s="125"/>
      <c r="E98" s="125"/>
      <c r="F98" s="194" t="s">
        <v>290</v>
      </c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27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  <c r="AJ98" s="127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87"/>
      <c r="AW98" s="87"/>
      <c r="AX98" s="88"/>
      <c r="AY98" s="116" t="s">
        <v>171</v>
      </c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293" t="s">
        <v>100</v>
      </c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4"/>
      <c r="BX98" s="294"/>
      <c r="BY98" s="294"/>
      <c r="BZ98" s="295"/>
      <c r="CA98" s="109">
        <f>SUM(CH98:DJ98)</f>
        <v>1080300</v>
      </c>
      <c r="CB98" s="109"/>
      <c r="CC98" s="109"/>
      <c r="CD98" s="109"/>
      <c r="CE98" s="109"/>
      <c r="CF98" s="109"/>
      <c r="CG98" s="109"/>
      <c r="CH98" s="296">
        <f>'собств.'!CH98+Тува!CH98+Хакасия!CH98+Таймыр!CH98</f>
        <v>0</v>
      </c>
      <c r="CI98" s="297"/>
      <c r="CJ98" s="297"/>
      <c r="CK98" s="297"/>
      <c r="CL98" s="297"/>
      <c r="CM98" s="297"/>
      <c r="CN98" s="297"/>
      <c r="CO98" s="298"/>
      <c r="CP98" s="109">
        <f>'собств.'!CP98+Тува!CP98+Хакасия!CP98+Таймыр!CP98</f>
        <v>1080300</v>
      </c>
      <c r="CQ98" s="109"/>
      <c r="CR98" s="109"/>
      <c r="CS98" s="109"/>
      <c r="CT98" s="109"/>
      <c r="CU98" s="109"/>
      <c r="CV98" s="109"/>
      <c r="CW98" s="296">
        <f>'собств.'!CW98+Тува!CW98+Хакасия!CW98+Таймыр!CW98</f>
        <v>0</v>
      </c>
      <c r="CX98" s="297"/>
      <c r="CY98" s="297"/>
      <c r="CZ98" s="297"/>
      <c r="DA98" s="297"/>
      <c r="DB98" s="297"/>
      <c r="DC98" s="298"/>
      <c r="DD98" s="296">
        <v>0</v>
      </c>
      <c r="DE98" s="297"/>
      <c r="DF98" s="297"/>
      <c r="DG98" s="297"/>
      <c r="DH98" s="297"/>
      <c r="DI98" s="297"/>
      <c r="DJ98" s="298"/>
      <c r="DK98" s="253"/>
      <c r="DL98" s="254"/>
      <c r="DM98" s="254"/>
      <c r="DN98" s="254"/>
      <c r="DO98" s="254"/>
      <c r="DP98" s="254"/>
      <c r="DQ98" s="254"/>
      <c r="DR98" s="254"/>
      <c r="DS98" s="299"/>
      <c r="DT98" s="349"/>
      <c r="DU98" s="350"/>
      <c r="DV98" s="350"/>
      <c r="DW98" s="350"/>
      <c r="DX98" s="350"/>
      <c r="DY98" s="350"/>
      <c r="DZ98" s="350"/>
      <c r="EA98" s="350"/>
      <c r="EB98" s="350"/>
      <c r="EC98" s="350"/>
      <c r="ED98" s="350"/>
      <c r="EE98" s="351"/>
      <c r="EF98" s="46"/>
      <c r="EG98" s="46"/>
      <c r="EH98" s="46"/>
      <c r="EI98" s="46"/>
      <c r="EJ98" s="46"/>
      <c r="EK98" s="46"/>
      <c r="EL98" s="221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3"/>
      <c r="EX98" s="300"/>
      <c r="EY98" s="301"/>
      <c r="EZ98" s="301"/>
      <c r="FA98" s="301"/>
      <c r="FB98" s="301"/>
      <c r="FC98" s="301"/>
      <c r="FD98" s="301"/>
      <c r="FE98" s="301"/>
      <c r="FF98" s="301"/>
      <c r="FG98" s="57"/>
    </row>
    <row r="99" spans="1:163" s="5" customFormat="1" ht="22.5" customHeight="1" thickBot="1">
      <c r="A99" s="352" t="s">
        <v>155</v>
      </c>
      <c r="B99" s="353"/>
      <c r="C99" s="353"/>
      <c r="D99" s="353"/>
      <c r="E99" s="354"/>
      <c r="F99" s="122" t="s">
        <v>291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4"/>
      <c r="Q99" s="127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  <c r="AJ99" s="127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87"/>
      <c r="AW99" s="87"/>
      <c r="AX99" s="88"/>
      <c r="AY99" s="355" t="s">
        <v>171</v>
      </c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7"/>
      <c r="BL99" s="306" t="s">
        <v>215</v>
      </c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8"/>
      <c r="CA99" s="358">
        <f t="shared" si="2"/>
        <v>1080300</v>
      </c>
      <c r="CB99" s="359"/>
      <c r="CC99" s="359"/>
      <c r="CD99" s="359"/>
      <c r="CE99" s="359"/>
      <c r="CF99" s="359"/>
      <c r="CG99" s="360"/>
      <c r="CH99" s="312">
        <f>'собств.'!CH99+Тува!CH99+Хакасия!CH99+Таймыр!CH99</f>
        <v>0</v>
      </c>
      <c r="CI99" s="313"/>
      <c r="CJ99" s="313"/>
      <c r="CK99" s="313"/>
      <c r="CL99" s="313"/>
      <c r="CM99" s="313"/>
      <c r="CN99" s="313"/>
      <c r="CO99" s="314"/>
      <c r="CP99" s="312">
        <f>'собств.'!CP99+Тува!CP99+Хакасия!CP99+Таймыр!CP99</f>
        <v>0</v>
      </c>
      <c r="CQ99" s="313"/>
      <c r="CR99" s="313"/>
      <c r="CS99" s="313"/>
      <c r="CT99" s="313"/>
      <c r="CU99" s="313"/>
      <c r="CV99" s="314"/>
      <c r="CW99" s="312">
        <f>'собств.'!CW99+Тува!CW99+Хакасия!CW99+Таймыр!CW99</f>
        <v>1080300</v>
      </c>
      <c r="CX99" s="313"/>
      <c r="CY99" s="313"/>
      <c r="CZ99" s="313"/>
      <c r="DA99" s="313"/>
      <c r="DB99" s="313"/>
      <c r="DC99" s="314"/>
      <c r="DD99" s="312">
        <v>0</v>
      </c>
      <c r="DE99" s="313"/>
      <c r="DF99" s="313"/>
      <c r="DG99" s="313"/>
      <c r="DH99" s="313"/>
      <c r="DI99" s="313"/>
      <c r="DJ99" s="314"/>
      <c r="DK99" s="315"/>
      <c r="DL99" s="316"/>
      <c r="DM99" s="316"/>
      <c r="DN99" s="316"/>
      <c r="DO99" s="316"/>
      <c r="DP99" s="316"/>
      <c r="DQ99" s="316"/>
      <c r="DR99" s="316"/>
      <c r="DS99" s="317"/>
      <c r="DT99" s="361"/>
      <c r="DU99" s="362"/>
      <c r="DV99" s="362"/>
      <c r="DW99" s="362"/>
      <c r="DX99" s="362"/>
      <c r="DY99" s="362"/>
      <c r="DZ99" s="362"/>
      <c r="EA99" s="362"/>
      <c r="EB99" s="362"/>
      <c r="EC99" s="362"/>
      <c r="ED99" s="362"/>
      <c r="EE99" s="363"/>
      <c r="EF99" s="48"/>
      <c r="EG99" s="48"/>
      <c r="EH99" s="48"/>
      <c r="EI99" s="48"/>
      <c r="EJ99" s="48"/>
      <c r="EK99" s="48"/>
      <c r="EL99" s="240"/>
      <c r="EM99" s="241"/>
      <c r="EN99" s="241"/>
      <c r="EO99" s="241"/>
      <c r="EP99" s="241"/>
      <c r="EQ99" s="241"/>
      <c r="ER99" s="241"/>
      <c r="ES99" s="241"/>
      <c r="ET99" s="241"/>
      <c r="EU99" s="241"/>
      <c r="EV99" s="241"/>
      <c r="EW99" s="242"/>
      <c r="EX99" s="321"/>
      <c r="EY99" s="322"/>
      <c r="EZ99" s="322"/>
      <c r="FA99" s="322"/>
      <c r="FB99" s="322"/>
      <c r="FC99" s="322"/>
      <c r="FD99" s="322"/>
      <c r="FE99" s="322"/>
      <c r="FF99" s="322"/>
      <c r="FG99" s="323"/>
    </row>
    <row r="100" spans="1:163" s="5" customFormat="1" ht="21.75" customHeight="1">
      <c r="A100" s="277" t="s">
        <v>156</v>
      </c>
      <c r="B100" s="278"/>
      <c r="C100" s="278"/>
      <c r="D100" s="278"/>
      <c r="E100" s="279"/>
      <c r="F100" s="342" t="s">
        <v>292</v>
      </c>
      <c r="G100" s="343"/>
      <c r="H100" s="343"/>
      <c r="I100" s="343"/>
      <c r="J100" s="343"/>
      <c r="K100" s="343"/>
      <c r="L100" s="343"/>
      <c r="M100" s="343"/>
      <c r="N100" s="343"/>
      <c r="O100" s="343"/>
      <c r="P100" s="344"/>
      <c r="Q100" s="127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  <c r="AJ100" s="127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87"/>
      <c r="AW100" s="87"/>
      <c r="AX100" s="88"/>
      <c r="AY100" s="330" t="s">
        <v>121</v>
      </c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2"/>
      <c r="BL100" s="277" t="s">
        <v>99</v>
      </c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9"/>
      <c r="CA100" s="283">
        <f t="shared" si="2"/>
        <v>5861030.12</v>
      </c>
      <c r="CB100" s="284"/>
      <c r="CC100" s="284"/>
      <c r="CD100" s="284"/>
      <c r="CE100" s="284"/>
      <c r="CF100" s="284"/>
      <c r="CG100" s="285"/>
      <c r="CH100" s="283">
        <f>'собств.'!CH100+Тува!CH100+Хакасия!CH100+Таймыр!CH100</f>
        <v>5861030.12</v>
      </c>
      <c r="CI100" s="284"/>
      <c r="CJ100" s="284"/>
      <c r="CK100" s="284"/>
      <c r="CL100" s="284"/>
      <c r="CM100" s="284"/>
      <c r="CN100" s="284"/>
      <c r="CO100" s="285"/>
      <c r="CP100" s="364">
        <f>'собств.'!CP100+Тува!CP100+Хакасия!CP100+Таймыр!CP100</f>
        <v>0</v>
      </c>
      <c r="CQ100" s="365"/>
      <c r="CR100" s="365"/>
      <c r="CS100" s="365"/>
      <c r="CT100" s="365"/>
      <c r="CU100" s="365"/>
      <c r="CV100" s="366"/>
      <c r="CW100" s="283">
        <f>'собств.'!CW100+Тува!CW100+Хакасия!CW100+Таймыр!CW100</f>
        <v>0</v>
      </c>
      <c r="CX100" s="284"/>
      <c r="CY100" s="284"/>
      <c r="CZ100" s="284"/>
      <c r="DA100" s="284"/>
      <c r="DB100" s="284"/>
      <c r="DC100" s="285"/>
      <c r="DD100" s="283">
        <v>0</v>
      </c>
      <c r="DE100" s="284"/>
      <c r="DF100" s="284"/>
      <c r="DG100" s="284"/>
      <c r="DH100" s="284"/>
      <c r="DI100" s="284"/>
      <c r="DJ100" s="285"/>
      <c r="DK100" s="261"/>
      <c r="DL100" s="262"/>
      <c r="DM100" s="262"/>
      <c r="DN100" s="262"/>
      <c r="DO100" s="262"/>
      <c r="DP100" s="262"/>
      <c r="DQ100" s="262"/>
      <c r="DR100" s="262"/>
      <c r="DS100" s="286"/>
      <c r="DT100" s="237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9"/>
      <c r="EL100" s="237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9"/>
      <c r="EX100" s="290"/>
      <c r="EY100" s="291"/>
      <c r="EZ100" s="291"/>
      <c r="FA100" s="291"/>
      <c r="FB100" s="291"/>
      <c r="FC100" s="291"/>
      <c r="FD100" s="291"/>
      <c r="FE100" s="291"/>
      <c r="FF100" s="291"/>
      <c r="FG100" s="292"/>
    </row>
    <row r="101" spans="1:163" s="5" customFormat="1" ht="18" customHeight="1">
      <c r="A101" s="293" t="s">
        <v>157</v>
      </c>
      <c r="B101" s="294"/>
      <c r="C101" s="294"/>
      <c r="D101" s="294"/>
      <c r="E101" s="295"/>
      <c r="F101" s="194" t="s">
        <v>293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27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  <c r="AJ101" s="127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87"/>
      <c r="AW101" s="87"/>
      <c r="AX101" s="88"/>
      <c r="AY101" s="333" t="s">
        <v>121</v>
      </c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5"/>
      <c r="BL101" s="293" t="s">
        <v>100</v>
      </c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5"/>
      <c r="CA101" s="296">
        <f t="shared" si="2"/>
        <v>5861030.12</v>
      </c>
      <c r="CB101" s="297"/>
      <c r="CC101" s="297"/>
      <c r="CD101" s="297"/>
      <c r="CE101" s="297"/>
      <c r="CF101" s="297"/>
      <c r="CG101" s="298"/>
      <c r="CH101" s="296">
        <f>'собств.'!CH101+Тува!CH101+Хакасия!CH101+Таймыр!CH101</f>
        <v>0</v>
      </c>
      <c r="CI101" s="297"/>
      <c r="CJ101" s="297"/>
      <c r="CK101" s="297"/>
      <c r="CL101" s="297"/>
      <c r="CM101" s="297"/>
      <c r="CN101" s="297"/>
      <c r="CO101" s="298"/>
      <c r="CP101" s="296">
        <f>'собств.'!CP101+Тува!CP101+Хакасия!CP101+Таймыр!CP101</f>
        <v>5861030.12</v>
      </c>
      <c r="CQ101" s="297"/>
      <c r="CR101" s="297"/>
      <c r="CS101" s="297"/>
      <c r="CT101" s="297"/>
      <c r="CU101" s="297"/>
      <c r="CV101" s="298"/>
      <c r="CW101" s="296">
        <f>'собств.'!CW101+Тува!CW101+Хакасия!CW101+Таймыр!CW101</f>
        <v>0</v>
      </c>
      <c r="CX101" s="297"/>
      <c r="CY101" s="297"/>
      <c r="CZ101" s="297"/>
      <c r="DA101" s="297"/>
      <c r="DB101" s="297"/>
      <c r="DC101" s="298"/>
      <c r="DD101" s="296">
        <v>0</v>
      </c>
      <c r="DE101" s="297"/>
      <c r="DF101" s="297"/>
      <c r="DG101" s="297"/>
      <c r="DH101" s="297"/>
      <c r="DI101" s="297"/>
      <c r="DJ101" s="298"/>
      <c r="DK101" s="253"/>
      <c r="DL101" s="254"/>
      <c r="DM101" s="254"/>
      <c r="DN101" s="254"/>
      <c r="DO101" s="254"/>
      <c r="DP101" s="254"/>
      <c r="DQ101" s="254"/>
      <c r="DR101" s="254"/>
      <c r="DS101" s="299"/>
      <c r="DT101" s="324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6"/>
      <c r="EL101" s="221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3"/>
      <c r="EX101" s="300"/>
      <c r="EY101" s="301"/>
      <c r="EZ101" s="301"/>
      <c r="FA101" s="301"/>
      <c r="FB101" s="301"/>
      <c r="FC101" s="301"/>
      <c r="FD101" s="301"/>
      <c r="FE101" s="301"/>
      <c r="FF101" s="301"/>
      <c r="FG101" s="302"/>
    </row>
    <row r="102" spans="1:163" s="5" customFormat="1" ht="21.75" customHeight="1" thickBot="1">
      <c r="A102" s="306" t="s">
        <v>158</v>
      </c>
      <c r="B102" s="307"/>
      <c r="C102" s="307"/>
      <c r="D102" s="307"/>
      <c r="E102" s="308"/>
      <c r="F102" s="367" t="s">
        <v>294</v>
      </c>
      <c r="G102" s="368"/>
      <c r="H102" s="368"/>
      <c r="I102" s="368"/>
      <c r="J102" s="368"/>
      <c r="K102" s="368"/>
      <c r="L102" s="368"/>
      <c r="M102" s="368"/>
      <c r="N102" s="368"/>
      <c r="O102" s="368"/>
      <c r="P102" s="369"/>
      <c r="Q102" s="127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  <c r="AJ102" s="127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87"/>
      <c r="AW102" s="87"/>
      <c r="AX102" s="88"/>
      <c r="AY102" s="336" t="s">
        <v>121</v>
      </c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8"/>
      <c r="BL102" s="306" t="s">
        <v>215</v>
      </c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7"/>
      <c r="BZ102" s="308"/>
      <c r="CA102" s="312">
        <f t="shared" si="2"/>
        <v>5861030.12</v>
      </c>
      <c r="CB102" s="313"/>
      <c r="CC102" s="313"/>
      <c r="CD102" s="313"/>
      <c r="CE102" s="313"/>
      <c r="CF102" s="313"/>
      <c r="CG102" s="314"/>
      <c r="CH102" s="312">
        <f>'собств.'!CH102+Тува!CH102+Хакасия!CH102+Таймыр!CH102</f>
        <v>0</v>
      </c>
      <c r="CI102" s="313"/>
      <c r="CJ102" s="313"/>
      <c r="CK102" s="313"/>
      <c r="CL102" s="313"/>
      <c r="CM102" s="313"/>
      <c r="CN102" s="313"/>
      <c r="CO102" s="314"/>
      <c r="CP102" s="312">
        <f>'собств.'!CP102+Тува!CP102+Хакасия!CP102+Таймыр!CP102</f>
        <v>0</v>
      </c>
      <c r="CQ102" s="313"/>
      <c r="CR102" s="313"/>
      <c r="CS102" s="313"/>
      <c r="CT102" s="313"/>
      <c r="CU102" s="313"/>
      <c r="CV102" s="314"/>
      <c r="CW102" s="312">
        <f>'собств.'!CW102+Тува!CW102+Хакасия!CW102+Таймыр!CW102</f>
        <v>5861030.12</v>
      </c>
      <c r="CX102" s="313"/>
      <c r="CY102" s="313"/>
      <c r="CZ102" s="313"/>
      <c r="DA102" s="313"/>
      <c r="DB102" s="313"/>
      <c r="DC102" s="314"/>
      <c r="DD102" s="312">
        <v>0</v>
      </c>
      <c r="DE102" s="313"/>
      <c r="DF102" s="313"/>
      <c r="DG102" s="313"/>
      <c r="DH102" s="313"/>
      <c r="DI102" s="313"/>
      <c r="DJ102" s="314"/>
      <c r="DK102" s="315"/>
      <c r="DL102" s="316"/>
      <c r="DM102" s="316"/>
      <c r="DN102" s="316"/>
      <c r="DO102" s="316"/>
      <c r="DP102" s="316"/>
      <c r="DQ102" s="316"/>
      <c r="DR102" s="316"/>
      <c r="DS102" s="317"/>
      <c r="DT102" s="327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9"/>
      <c r="EL102" s="240"/>
      <c r="EM102" s="241"/>
      <c r="EN102" s="241"/>
      <c r="EO102" s="241"/>
      <c r="EP102" s="241"/>
      <c r="EQ102" s="241"/>
      <c r="ER102" s="241"/>
      <c r="ES102" s="241"/>
      <c r="ET102" s="241"/>
      <c r="EU102" s="241"/>
      <c r="EV102" s="241"/>
      <c r="EW102" s="242"/>
      <c r="EX102" s="321"/>
      <c r="EY102" s="322"/>
      <c r="EZ102" s="322"/>
      <c r="FA102" s="322"/>
      <c r="FB102" s="322"/>
      <c r="FC102" s="322"/>
      <c r="FD102" s="322"/>
      <c r="FE102" s="322"/>
      <c r="FF102" s="322"/>
      <c r="FG102" s="323"/>
    </row>
    <row r="103" spans="1:163" s="5" customFormat="1" ht="30.75" customHeight="1">
      <c r="A103" s="277" t="s">
        <v>159</v>
      </c>
      <c r="B103" s="278"/>
      <c r="C103" s="278"/>
      <c r="D103" s="278"/>
      <c r="E103" s="279"/>
      <c r="F103" s="258" t="s">
        <v>295</v>
      </c>
      <c r="G103" s="259"/>
      <c r="H103" s="259"/>
      <c r="I103" s="259"/>
      <c r="J103" s="259"/>
      <c r="K103" s="259"/>
      <c r="L103" s="259"/>
      <c r="M103" s="259"/>
      <c r="N103" s="259"/>
      <c r="O103" s="259"/>
      <c r="P103" s="260"/>
      <c r="Q103" s="127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9"/>
      <c r="AJ103" s="127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87"/>
      <c r="AW103" s="87"/>
      <c r="AX103" s="88"/>
      <c r="AY103" s="330" t="s">
        <v>122</v>
      </c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2"/>
      <c r="BL103" s="277" t="s">
        <v>99</v>
      </c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9"/>
      <c r="CA103" s="283">
        <f t="shared" si="2"/>
        <v>3383947.68</v>
      </c>
      <c r="CB103" s="284"/>
      <c r="CC103" s="284"/>
      <c r="CD103" s="284"/>
      <c r="CE103" s="284"/>
      <c r="CF103" s="284"/>
      <c r="CG103" s="285"/>
      <c r="CH103" s="283">
        <f>'собств.'!CH103+Тува!CH103+Хакасия!CH103+Таймыр!CH103</f>
        <v>3383947.68</v>
      </c>
      <c r="CI103" s="284"/>
      <c r="CJ103" s="284"/>
      <c r="CK103" s="284"/>
      <c r="CL103" s="284"/>
      <c r="CM103" s="284"/>
      <c r="CN103" s="284"/>
      <c r="CO103" s="285"/>
      <c r="CP103" s="364">
        <f>'собств.'!CP103+Тува!CP103+Хакасия!CP103+Таймыр!CP103</f>
        <v>0</v>
      </c>
      <c r="CQ103" s="365"/>
      <c r="CR103" s="365"/>
      <c r="CS103" s="365"/>
      <c r="CT103" s="365"/>
      <c r="CU103" s="365"/>
      <c r="CV103" s="366"/>
      <c r="CW103" s="283">
        <f>'собств.'!CW103+Тува!CW103+Хакасия!CW103+Таймыр!CW103</f>
        <v>0</v>
      </c>
      <c r="CX103" s="284"/>
      <c r="CY103" s="284"/>
      <c r="CZ103" s="284"/>
      <c r="DA103" s="284"/>
      <c r="DB103" s="284"/>
      <c r="DC103" s="285"/>
      <c r="DD103" s="283">
        <v>0</v>
      </c>
      <c r="DE103" s="284"/>
      <c r="DF103" s="284"/>
      <c r="DG103" s="284"/>
      <c r="DH103" s="284"/>
      <c r="DI103" s="284"/>
      <c r="DJ103" s="285"/>
      <c r="DK103" s="261"/>
      <c r="DL103" s="262"/>
      <c r="DM103" s="262"/>
      <c r="DN103" s="262"/>
      <c r="DO103" s="262"/>
      <c r="DP103" s="262"/>
      <c r="DQ103" s="262"/>
      <c r="DR103" s="262"/>
      <c r="DS103" s="286"/>
      <c r="DT103" s="237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9"/>
      <c r="EL103" s="237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9"/>
      <c r="EX103" s="290"/>
      <c r="EY103" s="291"/>
      <c r="EZ103" s="291"/>
      <c r="FA103" s="291"/>
      <c r="FB103" s="291"/>
      <c r="FC103" s="291"/>
      <c r="FD103" s="291"/>
      <c r="FE103" s="291"/>
      <c r="FF103" s="291"/>
      <c r="FG103" s="292"/>
    </row>
    <row r="104" spans="1:163" s="5" customFormat="1" ht="29.25" customHeight="1">
      <c r="A104" s="293" t="s">
        <v>160</v>
      </c>
      <c r="B104" s="294"/>
      <c r="C104" s="294"/>
      <c r="D104" s="294"/>
      <c r="E104" s="295"/>
      <c r="F104" s="247" t="s">
        <v>296</v>
      </c>
      <c r="G104" s="248"/>
      <c r="H104" s="248"/>
      <c r="I104" s="248"/>
      <c r="J104" s="248"/>
      <c r="K104" s="248"/>
      <c r="L104" s="248"/>
      <c r="M104" s="248"/>
      <c r="N104" s="248"/>
      <c r="O104" s="248"/>
      <c r="P104" s="249"/>
      <c r="Q104" s="127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9"/>
      <c r="AJ104" s="127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87"/>
      <c r="AW104" s="87"/>
      <c r="AX104" s="88"/>
      <c r="AY104" s="333" t="s">
        <v>122</v>
      </c>
      <c r="AZ104" s="334"/>
      <c r="BA104" s="334"/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5"/>
      <c r="BL104" s="293" t="s">
        <v>100</v>
      </c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5"/>
      <c r="CA104" s="296">
        <f t="shared" si="2"/>
        <v>3383947.68</v>
      </c>
      <c r="CB104" s="297"/>
      <c r="CC104" s="297"/>
      <c r="CD104" s="297"/>
      <c r="CE104" s="297"/>
      <c r="CF104" s="297"/>
      <c r="CG104" s="298"/>
      <c r="CH104" s="296">
        <f>'собств.'!CH104+Тува!CH104+Хакасия!CH104+Таймыр!CH104</f>
        <v>0</v>
      </c>
      <c r="CI104" s="297"/>
      <c r="CJ104" s="297"/>
      <c r="CK104" s="297"/>
      <c r="CL104" s="297"/>
      <c r="CM104" s="297"/>
      <c r="CN104" s="297"/>
      <c r="CO104" s="298"/>
      <c r="CP104" s="296">
        <f>'собств.'!CP104+Тува!CP104+Хакасия!CP104+Таймыр!CP104</f>
        <v>3383947.68</v>
      </c>
      <c r="CQ104" s="297"/>
      <c r="CR104" s="297"/>
      <c r="CS104" s="297"/>
      <c r="CT104" s="297"/>
      <c r="CU104" s="297"/>
      <c r="CV104" s="298"/>
      <c r="CW104" s="296">
        <f>'собств.'!CW104+Тува!CW104+Хакасия!CW104+Таймыр!CW104</f>
        <v>0</v>
      </c>
      <c r="CX104" s="297"/>
      <c r="CY104" s="297"/>
      <c r="CZ104" s="297"/>
      <c r="DA104" s="297"/>
      <c r="DB104" s="297"/>
      <c r="DC104" s="298"/>
      <c r="DD104" s="296">
        <v>0</v>
      </c>
      <c r="DE104" s="297"/>
      <c r="DF104" s="297"/>
      <c r="DG104" s="297"/>
      <c r="DH104" s="297"/>
      <c r="DI104" s="297"/>
      <c r="DJ104" s="298"/>
      <c r="DK104" s="253"/>
      <c r="DL104" s="254"/>
      <c r="DM104" s="254"/>
      <c r="DN104" s="254"/>
      <c r="DO104" s="254"/>
      <c r="DP104" s="254"/>
      <c r="DQ104" s="254"/>
      <c r="DR104" s="254"/>
      <c r="DS104" s="299"/>
      <c r="DT104" s="324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6"/>
      <c r="EL104" s="221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3"/>
      <c r="EX104" s="300"/>
      <c r="EY104" s="301"/>
      <c r="EZ104" s="301"/>
      <c r="FA104" s="301"/>
      <c r="FB104" s="301"/>
      <c r="FC104" s="301"/>
      <c r="FD104" s="301"/>
      <c r="FE104" s="301"/>
      <c r="FF104" s="301"/>
      <c r="FG104" s="302"/>
    </row>
    <row r="105" spans="1:163" s="5" customFormat="1" ht="29.25" customHeight="1" thickBot="1">
      <c r="A105" s="306" t="s">
        <v>161</v>
      </c>
      <c r="B105" s="307"/>
      <c r="C105" s="307"/>
      <c r="D105" s="307"/>
      <c r="E105" s="308"/>
      <c r="F105" s="274" t="s">
        <v>297</v>
      </c>
      <c r="G105" s="275"/>
      <c r="H105" s="275"/>
      <c r="I105" s="275"/>
      <c r="J105" s="275"/>
      <c r="K105" s="275"/>
      <c r="L105" s="275"/>
      <c r="M105" s="275"/>
      <c r="N105" s="275"/>
      <c r="O105" s="275"/>
      <c r="P105" s="276"/>
      <c r="Q105" s="127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9"/>
      <c r="AJ105" s="127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87"/>
      <c r="AW105" s="87"/>
      <c r="AX105" s="88"/>
      <c r="AY105" s="336" t="s">
        <v>122</v>
      </c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8"/>
      <c r="BL105" s="306" t="s">
        <v>215</v>
      </c>
      <c r="BM105" s="307"/>
      <c r="BN105" s="307"/>
      <c r="BO105" s="307"/>
      <c r="BP105" s="307"/>
      <c r="BQ105" s="307"/>
      <c r="BR105" s="307"/>
      <c r="BS105" s="307"/>
      <c r="BT105" s="307"/>
      <c r="BU105" s="307"/>
      <c r="BV105" s="307"/>
      <c r="BW105" s="307"/>
      <c r="BX105" s="307"/>
      <c r="BY105" s="307"/>
      <c r="BZ105" s="308"/>
      <c r="CA105" s="312">
        <f t="shared" si="2"/>
        <v>3383947.68</v>
      </c>
      <c r="CB105" s="313"/>
      <c r="CC105" s="313"/>
      <c r="CD105" s="313"/>
      <c r="CE105" s="313"/>
      <c r="CF105" s="313"/>
      <c r="CG105" s="314"/>
      <c r="CH105" s="312">
        <f>'собств.'!CH105+Тува!CH105+Хакасия!CH105+Таймыр!CH105</f>
        <v>0</v>
      </c>
      <c r="CI105" s="313"/>
      <c r="CJ105" s="313"/>
      <c r="CK105" s="313"/>
      <c r="CL105" s="313"/>
      <c r="CM105" s="313"/>
      <c r="CN105" s="313"/>
      <c r="CO105" s="314"/>
      <c r="CP105" s="312">
        <f>'собств.'!CP105+Тува!CP105+Хакасия!CP105+Таймыр!CP105</f>
        <v>0</v>
      </c>
      <c r="CQ105" s="313"/>
      <c r="CR105" s="313"/>
      <c r="CS105" s="313"/>
      <c r="CT105" s="313"/>
      <c r="CU105" s="313"/>
      <c r="CV105" s="314"/>
      <c r="CW105" s="312">
        <f>'собств.'!CW105+Тува!CW105+Хакасия!CW105+Таймыр!CW105</f>
        <v>3383947.68</v>
      </c>
      <c r="CX105" s="313"/>
      <c r="CY105" s="313"/>
      <c r="CZ105" s="313"/>
      <c r="DA105" s="313"/>
      <c r="DB105" s="313"/>
      <c r="DC105" s="314"/>
      <c r="DD105" s="312">
        <v>0</v>
      </c>
      <c r="DE105" s="313"/>
      <c r="DF105" s="313"/>
      <c r="DG105" s="313"/>
      <c r="DH105" s="313"/>
      <c r="DI105" s="313"/>
      <c r="DJ105" s="314"/>
      <c r="DK105" s="315"/>
      <c r="DL105" s="316"/>
      <c r="DM105" s="316"/>
      <c r="DN105" s="316"/>
      <c r="DO105" s="316"/>
      <c r="DP105" s="316"/>
      <c r="DQ105" s="316"/>
      <c r="DR105" s="316"/>
      <c r="DS105" s="317"/>
      <c r="DT105" s="327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9"/>
      <c r="EL105" s="240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2"/>
      <c r="EX105" s="321"/>
      <c r="EY105" s="322"/>
      <c r="EZ105" s="322"/>
      <c r="FA105" s="322"/>
      <c r="FB105" s="322"/>
      <c r="FC105" s="322"/>
      <c r="FD105" s="322"/>
      <c r="FE105" s="322"/>
      <c r="FF105" s="322"/>
      <c r="FG105" s="323"/>
    </row>
    <row r="106" spans="1:163" s="5" customFormat="1" ht="18.75" customHeight="1">
      <c r="A106" s="277" t="s">
        <v>162</v>
      </c>
      <c r="B106" s="278"/>
      <c r="C106" s="278"/>
      <c r="D106" s="278"/>
      <c r="E106" s="279"/>
      <c r="F106" s="258" t="s">
        <v>298</v>
      </c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127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9"/>
      <c r="AJ106" s="127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87"/>
      <c r="AW106" s="87"/>
      <c r="AX106" s="88"/>
      <c r="AY106" s="330" t="s">
        <v>134</v>
      </c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2"/>
      <c r="BL106" s="277" t="s">
        <v>99</v>
      </c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9"/>
      <c r="CA106" s="283">
        <f>SUM(CH106:DJ106)</f>
        <v>5478480</v>
      </c>
      <c r="CB106" s="284"/>
      <c r="CC106" s="284"/>
      <c r="CD106" s="284"/>
      <c r="CE106" s="284"/>
      <c r="CF106" s="284"/>
      <c r="CG106" s="285"/>
      <c r="CH106" s="283">
        <f>'собств.'!CH106+Тува!CH106+Хакасия!CH106+Таймыр!CH106</f>
        <v>5478480</v>
      </c>
      <c r="CI106" s="284"/>
      <c r="CJ106" s="284"/>
      <c r="CK106" s="284"/>
      <c r="CL106" s="284"/>
      <c r="CM106" s="284"/>
      <c r="CN106" s="284"/>
      <c r="CO106" s="285"/>
      <c r="CP106" s="283">
        <f>'собств.'!CP106+Тува!CP106+Хакасия!CP106+Таймыр!CP106</f>
        <v>0</v>
      </c>
      <c r="CQ106" s="284"/>
      <c r="CR106" s="284"/>
      <c r="CS106" s="284"/>
      <c r="CT106" s="284"/>
      <c r="CU106" s="284"/>
      <c r="CV106" s="285"/>
      <c r="CW106" s="283">
        <f>'собств.'!CW106+Тува!CW106+Хакасия!CW106+Таймыр!CW106</f>
        <v>0</v>
      </c>
      <c r="CX106" s="284"/>
      <c r="CY106" s="284"/>
      <c r="CZ106" s="284"/>
      <c r="DA106" s="284"/>
      <c r="DB106" s="284"/>
      <c r="DC106" s="285"/>
      <c r="DD106" s="283">
        <v>0</v>
      </c>
      <c r="DE106" s="284"/>
      <c r="DF106" s="284"/>
      <c r="DG106" s="284"/>
      <c r="DH106" s="284"/>
      <c r="DI106" s="284"/>
      <c r="DJ106" s="285"/>
      <c r="DK106" s="283"/>
      <c r="DL106" s="284"/>
      <c r="DM106" s="284"/>
      <c r="DN106" s="284"/>
      <c r="DO106" s="284"/>
      <c r="DP106" s="284"/>
      <c r="DQ106" s="284"/>
      <c r="DR106" s="284"/>
      <c r="DS106" s="285"/>
      <c r="DT106" s="237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9"/>
      <c r="EL106" s="237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9"/>
      <c r="EX106" s="290"/>
      <c r="EY106" s="291"/>
      <c r="EZ106" s="291"/>
      <c r="FA106" s="291"/>
      <c r="FB106" s="291"/>
      <c r="FC106" s="291"/>
      <c r="FD106" s="291"/>
      <c r="FE106" s="291"/>
      <c r="FF106" s="291"/>
      <c r="FG106" s="292"/>
    </row>
    <row r="107" spans="1:163" s="5" customFormat="1" ht="20.25" customHeight="1">
      <c r="A107" s="293" t="s">
        <v>163</v>
      </c>
      <c r="B107" s="294"/>
      <c r="C107" s="294"/>
      <c r="D107" s="294"/>
      <c r="E107" s="295"/>
      <c r="F107" s="247" t="s">
        <v>299</v>
      </c>
      <c r="G107" s="248"/>
      <c r="H107" s="248"/>
      <c r="I107" s="248"/>
      <c r="J107" s="248"/>
      <c r="K107" s="248"/>
      <c r="L107" s="248"/>
      <c r="M107" s="248"/>
      <c r="N107" s="248"/>
      <c r="O107" s="248"/>
      <c r="P107" s="249"/>
      <c r="Q107" s="127" t="s">
        <v>174</v>
      </c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9"/>
      <c r="AJ107" s="127" t="s">
        <v>175</v>
      </c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87"/>
      <c r="AW107" s="87"/>
      <c r="AX107" s="88"/>
      <c r="AY107" s="333" t="s">
        <v>134</v>
      </c>
      <c r="AZ107" s="334"/>
      <c r="BA107" s="334"/>
      <c r="BB107" s="334"/>
      <c r="BC107" s="334"/>
      <c r="BD107" s="334"/>
      <c r="BE107" s="334"/>
      <c r="BF107" s="334"/>
      <c r="BG107" s="334"/>
      <c r="BH107" s="334"/>
      <c r="BI107" s="334"/>
      <c r="BJ107" s="334"/>
      <c r="BK107" s="335"/>
      <c r="BL107" s="293" t="s">
        <v>100</v>
      </c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5"/>
      <c r="CA107" s="296">
        <f t="shared" si="2"/>
        <v>5478480</v>
      </c>
      <c r="CB107" s="297"/>
      <c r="CC107" s="297"/>
      <c r="CD107" s="297"/>
      <c r="CE107" s="297"/>
      <c r="CF107" s="297"/>
      <c r="CG107" s="298"/>
      <c r="CH107" s="296">
        <f>'собств.'!CH107+Тува!CH107+Хакасия!CH107+Таймыр!CH107</f>
        <v>0</v>
      </c>
      <c r="CI107" s="297"/>
      <c r="CJ107" s="297"/>
      <c r="CK107" s="297"/>
      <c r="CL107" s="297"/>
      <c r="CM107" s="297"/>
      <c r="CN107" s="297"/>
      <c r="CO107" s="298"/>
      <c r="CP107" s="296">
        <f>'собств.'!CP107+Тува!CP107+Хакасия!CP107+Таймыр!CP107</f>
        <v>5478480</v>
      </c>
      <c r="CQ107" s="297"/>
      <c r="CR107" s="297"/>
      <c r="CS107" s="297"/>
      <c r="CT107" s="297"/>
      <c r="CU107" s="297"/>
      <c r="CV107" s="298"/>
      <c r="CW107" s="296">
        <f>'собств.'!CW107+Тува!CW107+Хакасия!CW107+Таймыр!CW107</f>
        <v>0</v>
      </c>
      <c r="CX107" s="297"/>
      <c r="CY107" s="297"/>
      <c r="CZ107" s="297"/>
      <c r="DA107" s="297"/>
      <c r="DB107" s="297"/>
      <c r="DC107" s="298"/>
      <c r="DD107" s="296">
        <v>0</v>
      </c>
      <c r="DE107" s="297"/>
      <c r="DF107" s="297"/>
      <c r="DG107" s="297"/>
      <c r="DH107" s="297"/>
      <c r="DI107" s="297"/>
      <c r="DJ107" s="298"/>
      <c r="DK107" s="296"/>
      <c r="DL107" s="297"/>
      <c r="DM107" s="297"/>
      <c r="DN107" s="297"/>
      <c r="DO107" s="297"/>
      <c r="DP107" s="297"/>
      <c r="DQ107" s="297"/>
      <c r="DR107" s="297"/>
      <c r="DS107" s="298"/>
      <c r="DT107" s="221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3"/>
      <c r="EF107" s="46"/>
      <c r="EG107" s="46"/>
      <c r="EH107" s="46"/>
      <c r="EI107" s="46"/>
      <c r="EJ107" s="46"/>
      <c r="EK107" s="46"/>
      <c r="EL107" s="221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3"/>
      <c r="EX107" s="300"/>
      <c r="EY107" s="301"/>
      <c r="EZ107" s="301"/>
      <c r="FA107" s="301"/>
      <c r="FB107" s="301"/>
      <c r="FC107" s="301"/>
      <c r="FD107" s="301"/>
      <c r="FE107" s="301"/>
      <c r="FF107" s="301"/>
      <c r="FG107" s="302"/>
    </row>
    <row r="108" spans="1:163" s="5" customFormat="1" ht="21" customHeight="1" thickBot="1">
      <c r="A108" s="306" t="s">
        <v>164</v>
      </c>
      <c r="B108" s="307"/>
      <c r="C108" s="307"/>
      <c r="D108" s="307"/>
      <c r="E108" s="308"/>
      <c r="F108" s="274" t="s">
        <v>300</v>
      </c>
      <c r="G108" s="275"/>
      <c r="H108" s="275"/>
      <c r="I108" s="275"/>
      <c r="J108" s="275"/>
      <c r="K108" s="275"/>
      <c r="L108" s="275"/>
      <c r="M108" s="275"/>
      <c r="N108" s="275"/>
      <c r="O108" s="275"/>
      <c r="P108" s="276"/>
      <c r="Q108" s="127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9"/>
      <c r="AJ108" s="127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87"/>
      <c r="AW108" s="87"/>
      <c r="AX108" s="88"/>
      <c r="AY108" s="336" t="s">
        <v>134</v>
      </c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8"/>
      <c r="BL108" s="306" t="s">
        <v>215</v>
      </c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07"/>
      <c r="BW108" s="307"/>
      <c r="BX108" s="307"/>
      <c r="BY108" s="307"/>
      <c r="BZ108" s="308"/>
      <c r="CA108" s="312">
        <f t="shared" si="2"/>
        <v>5478480</v>
      </c>
      <c r="CB108" s="313"/>
      <c r="CC108" s="313"/>
      <c r="CD108" s="313"/>
      <c r="CE108" s="313"/>
      <c r="CF108" s="313"/>
      <c r="CG108" s="314"/>
      <c r="CH108" s="312">
        <f>'собств.'!CH108+Тува!CH108+Хакасия!CH108+Таймыр!CH108</f>
        <v>0</v>
      </c>
      <c r="CI108" s="313"/>
      <c r="CJ108" s="313"/>
      <c r="CK108" s="313"/>
      <c r="CL108" s="313"/>
      <c r="CM108" s="313"/>
      <c r="CN108" s="313"/>
      <c r="CO108" s="314"/>
      <c r="CP108" s="312">
        <f>'собств.'!CP108+Тува!CP108+Хакасия!CP108+Таймыр!CP108</f>
        <v>0</v>
      </c>
      <c r="CQ108" s="313"/>
      <c r="CR108" s="313"/>
      <c r="CS108" s="313"/>
      <c r="CT108" s="313"/>
      <c r="CU108" s="313"/>
      <c r="CV108" s="314"/>
      <c r="CW108" s="312">
        <f>'собств.'!CW108+Тува!CW108+Хакасия!CW108+Таймыр!CW108</f>
        <v>5478480</v>
      </c>
      <c r="CX108" s="313"/>
      <c r="CY108" s="313"/>
      <c r="CZ108" s="313"/>
      <c r="DA108" s="313"/>
      <c r="DB108" s="313"/>
      <c r="DC108" s="314"/>
      <c r="DD108" s="312">
        <v>0</v>
      </c>
      <c r="DE108" s="313"/>
      <c r="DF108" s="313"/>
      <c r="DG108" s="313"/>
      <c r="DH108" s="313"/>
      <c r="DI108" s="313"/>
      <c r="DJ108" s="314"/>
      <c r="DK108" s="312"/>
      <c r="DL108" s="313"/>
      <c r="DM108" s="313"/>
      <c r="DN108" s="313"/>
      <c r="DO108" s="313"/>
      <c r="DP108" s="313"/>
      <c r="DQ108" s="313"/>
      <c r="DR108" s="313"/>
      <c r="DS108" s="314"/>
      <c r="DT108" s="240"/>
      <c r="DU108" s="241"/>
      <c r="DV108" s="241"/>
      <c r="DW108" s="241"/>
      <c r="DX108" s="241"/>
      <c r="DY108" s="241"/>
      <c r="DZ108" s="241"/>
      <c r="EA108" s="241"/>
      <c r="EB108" s="241"/>
      <c r="EC108" s="241"/>
      <c r="ED108" s="241"/>
      <c r="EE108" s="242"/>
      <c r="EF108" s="48"/>
      <c r="EG108" s="48"/>
      <c r="EH108" s="48"/>
      <c r="EI108" s="48"/>
      <c r="EJ108" s="48"/>
      <c r="EK108" s="48"/>
      <c r="EL108" s="240"/>
      <c r="EM108" s="241"/>
      <c r="EN108" s="241"/>
      <c r="EO108" s="241"/>
      <c r="EP108" s="241"/>
      <c r="EQ108" s="241"/>
      <c r="ER108" s="241"/>
      <c r="ES108" s="241"/>
      <c r="ET108" s="241"/>
      <c r="EU108" s="241"/>
      <c r="EV108" s="241"/>
      <c r="EW108" s="242"/>
      <c r="EX108" s="321"/>
      <c r="EY108" s="322"/>
      <c r="EZ108" s="322"/>
      <c r="FA108" s="322"/>
      <c r="FB108" s="322"/>
      <c r="FC108" s="322"/>
      <c r="FD108" s="322"/>
      <c r="FE108" s="322"/>
      <c r="FF108" s="322"/>
      <c r="FG108" s="323"/>
    </row>
    <row r="109" spans="1:163" s="5" customFormat="1" ht="18" customHeight="1">
      <c r="A109" s="277" t="s">
        <v>165</v>
      </c>
      <c r="B109" s="278"/>
      <c r="C109" s="278"/>
      <c r="D109" s="278"/>
      <c r="E109" s="279"/>
      <c r="F109" s="258" t="s">
        <v>301</v>
      </c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127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9"/>
      <c r="AJ109" s="127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87"/>
      <c r="AW109" s="87"/>
      <c r="AX109" s="88"/>
      <c r="AY109" s="330" t="s">
        <v>135</v>
      </c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2"/>
      <c r="BL109" s="277" t="s">
        <v>99</v>
      </c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9"/>
      <c r="CA109" s="283">
        <f t="shared" si="2"/>
        <v>3916339.2</v>
      </c>
      <c r="CB109" s="284"/>
      <c r="CC109" s="284"/>
      <c r="CD109" s="284"/>
      <c r="CE109" s="284"/>
      <c r="CF109" s="284"/>
      <c r="CG109" s="285"/>
      <c r="CH109" s="283">
        <f>'собств.'!CH109+Тува!CH109+Хакасия!CH109+Таймыр!CH109</f>
        <v>3916339.2</v>
      </c>
      <c r="CI109" s="284"/>
      <c r="CJ109" s="284"/>
      <c r="CK109" s="284"/>
      <c r="CL109" s="284"/>
      <c r="CM109" s="284"/>
      <c r="CN109" s="284"/>
      <c r="CO109" s="285"/>
      <c r="CP109" s="283">
        <f>'собств.'!CP109+Тува!CP109+Хакасия!CP109+Таймыр!CP109</f>
        <v>0</v>
      </c>
      <c r="CQ109" s="284"/>
      <c r="CR109" s="284"/>
      <c r="CS109" s="284"/>
      <c r="CT109" s="284"/>
      <c r="CU109" s="284"/>
      <c r="CV109" s="285"/>
      <c r="CW109" s="283">
        <f>'собств.'!CW109+Тува!CW109+Хакасия!CW109+Таймыр!CW109</f>
        <v>0</v>
      </c>
      <c r="CX109" s="284"/>
      <c r="CY109" s="284"/>
      <c r="CZ109" s="284"/>
      <c r="DA109" s="284"/>
      <c r="DB109" s="284"/>
      <c r="DC109" s="285"/>
      <c r="DD109" s="283">
        <v>0</v>
      </c>
      <c r="DE109" s="284"/>
      <c r="DF109" s="284"/>
      <c r="DG109" s="284"/>
      <c r="DH109" s="284"/>
      <c r="DI109" s="284"/>
      <c r="DJ109" s="285"/>
      <c r="DK109" s="283"/>
      <c r="DL109" s="284"/>
      <c r="DM109" s="284"/>
      <c r="DN109" s="284"/>
      <c r="DO109" s="284"/>
      <c r="DP109" s="284"/>
      <c r="DQ109" s="284"/>
      <c r="DR109" s="284"/>
      <c r="DS109" s="285"/>
      <c r="DT109" s="237"/>
      <c r="DU109" s="238"/>
      <c r="DV109" s="238"/>
      <c r="DW109" s="238"/>
      <c r="DX109" s="238"/>
      <c r="DY109" s="238"/>
      <c r="DZ109" s="238"/>
      <c r="EA109" s="238"/>
      <c r="EB109" s="238"/>
      <c r="EC109" s="238"/>
      <c r="ED109" s="238"/>
      <c r="EE109" s="239"/>
      <c r="EF109" s="43"/>
      <c r="EG109" s="43"/>
      <c r="EH109" s="43"/>
      <c r="EI109" s="43"/>
      <c r="EJ109" s="43"/>
      <c r="EK109" s="43"/>
      <c r="EL109" s="237"/>
      <c r="EM109" s="238"/>
      <c r="EN109" s="238"/>
      <c r="EO109" s="238"/>
      <c r="EP109" s="238"/>
      <c r="EQ109" s="238"/>
      <c r="ER109" s="238"/>
      <c r="ES109" s="238"/>
      <c r="ET109" s="238"/>
      <c r="EU109" s="238"/>
      <c r="EV109" s="238"/>
      <c r="EW109" s="239"/>
      <c r="EX109" s="290"/>
      <c r="EY109" s="291"/>
      <c r="EZ109" s="291"/>
      <c r="FA109" s="291"/>
      <c r="FB109" s="291"/>
      <c r="FC109" s="291"/>
      <c r="FD109" s="291"/>
      <c r="FE109" s="291"/>
      <c r="FF109" s="291"/>
      <c r="FG109" s="292"/>
    </row>
    <row r="110" spans="1:163" s="5" customFormat="1" ht="18.75" customHeight="1">
      <c r="A110" s="293" t="s">
        <v>166</v>
      </c>
      <c r="B110" s="294"/>
      <c r="C110" s="294"/>
      <c r="D110" s="294"/>
      <c r="E110" s="295"/>
      <c r="F110" s="247" t="s">
        <v>302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  <c r="Q110" s="127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9"/>
      <c r="AJ110" s="127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87"/>
      <c r="AW110" s="87"/>
      <c r="AX110" s="88"/>
      <c r="AY110" s="333" t="s">
        <v>135</v>
      </c>
      <c r="AZ110" s="334"/>
      <c r="BA110" s="334"/>
      <c r="BB110" s="334"/>
      <c r="BC110" s="334"/>
      <c r="BD110" s="334"/>
      <c r="BE110" s="334"/>
      <c r="BF110" s="334"/>
      <c r="BG110" s="334"/>
      <c r="BH110" s="334"/>
      <c r="BI110" s="334"/>
      <c r="BJ110" s="334"/>
      <c r="BK110" s="335"/>
      <c r="BL110" s="293" t="s">
        <v>100</v>
      </c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5"/>
      <c r="CA110" s="296">
        <f t="shared" si="2"/>
        <v>3916339.2</v>
      </c>
      <c r="CB110" s="297"/>
      <c r="CC110" s="297"/>
      <c r="CD110" s="297"/>
      <c r="CE110" s="297"/>
      <c r="CF110" s="297"/>
      <c r="CG110" s="298"/>
      <c r="CH110" s="296">
        <f>'собств.'!CH110+Тува!CH110+Хакасия!CH110+Таймыр!CH110</f>
        <v>0</v>
      </c>
      <c r="CI110" s="297"/>
      <c r="CJ110" s="297"/>
      <c r="CK110" s="297"/>
      <c r="CL110" s="297"/>
      <c r="CM110" s="297"/>
      <c r="CN110" s="297"/>
      <c r="CO110" s="298"/>
      <c r="CP110" s="296">
        <f>'собств.'!CP110+Тува!CP110+Хакасия!CP110+Таймыр!CP110</f>
        <v>3916339.2</v>
      </c>
      <c r="CQ110" s="297"/>
      <c r="CR110" s="297"/>
      <c r="CS110" s="297"/>
      <c r="CT110" s="297"/>
      <c r="CU110" s="297"/>
      <c r="CV110" s="298"/>
      <c r="CW110" s="296">
        <f>'собств.'!CW110+Тува!CW110+Хакасия!CW110+Таймыр!CW110</f>
        <v>0</v>
      </c>
      <c r="CX110" s="297"/>
      <c r="CY110" s="297"/>
      <c r="CZ110" s="297"/>
      <c r="DA110" s="297"/>
      <c r="DB110" s="297"/>
      <c r="DC110" s="298"/>
      <c r="DD110" s="296">
        <v>0</v>
      </c>
      <c r="DE110" s="297"/>
      <c r="DF110" s="297"/>
      <c r="DG110" s="297"/>
      <c r="DH110" s="297"/>
      <c r="DI110" s="297"/>
      <c r="DJ110" s="298"/>
      <c r="DK110" s="296"/>
      <c r="DL110" s="297"/>
      <c r="DM110" s="297"/>
      <c r="DN110" s="297"/>
      <c r="DO110" s="297"/>
      <c r="DP110" s="297"/>
      <c r="DQ110" s="297"/>
      <c r="DR110" s="297"/>
      <c r="DS110" s="298"/>
      <c r="DT110" s="221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3"/>
      <c r="EF110" s="46"/>
      <c r="EG110" s="46"/>
      <c r="EH110" s="46"/>
      <c r="EI110" s="46"/>
      <c r="EJ110" s="46"/>
      <c r="EK110" s="46"/>
      <c r="EL110" s="221"/>
      <c r="EM110" s="222"/>
      <c r="EN110" s="222"/>
      <c r="EO110" s="222"/>
      <c r="EP110" s="222"/>
      <c r="EQ110" s="222"/>
      <c r="ER110" s="222"/>
      <c r="ES110" s="222"/>
      <c r="ET110" s="222"/>
      <c r="EU110" s="222"/>
      <c r="EV110" s="222"/>
      <c r="EW110" s="223"/>
      <c r="EX110" s="300"/>
      <c r="EY110" s="301"/>
      <c r="EZ110" s="301"/>
      <c r="FA110" s="301"/>
      <c r="FB110" s="301"/>
      <c r="FC110" s="301"/>
      <c r="FD110" s="301"/>
      <c r="FE110" s="301"/>
      <c r="FF110" s="301"/>
      <c r="FG110" s="302"/>
    </row>
    <row r="111" spans="1:163" s="5" customFormat="1" ht="21" customHeight="1" thickBot="1">
      <c r="A111" s="306" t="s">
        <v>167</v>
      </c>
      <c r="B111" s="307"/>
      <c r="C111" s="307"/>
      <c r="D111" s="307"/>
      <c r="E111" s="308"/>
      <c r="F111" s="274" t="s">
        <v>303</v>
      </c>
      <c r="G111" s="275"/>
      <c r="H111" s="275"/>
      <c r="I111" s="275"/>
      <c r="J111" s="275"/>
      <c r="K111" s="275"/>
      <c r="L111" s="275"/>
      <c r="M111" s="275"/>
      <c r="N111" s="275"/>
      <c r="O111" s="275"/>
      <c r="P111" s="276"/>
      <c r="Q111" s="127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9"/>
      <c r="AJ111" s="127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87"/>
      <c r="AW111" s="87"/>
      <c r="AX111" s="88"/>
      <c r="AY111" s="336" t="s">
        <v>135</v>
      </c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8"/>
      <c r="BL111" s="306" t="s">
        <v>215</v>
      </c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07"/>
      <c r="BW111" s="307"/>
      <c r="BX111" s="307"/>
      <c r="BY111" s="307"/>
      <c r="BZ111" s="308"/>
      <c r="CA111" s="312">
        <f t="shared" si="2"/>
        <v>3916339.2</v>
      </c>
      <c r="CB111" s="313"/>
      <c r="CC111" s="313"/>
      <c r="CD111" s="313"/>
      <c r="CE111" s="313"/>
      <c r="CF111" s="313"/>
      <c r="CG111" s="314"/>
      <c r="CH111" s="312">
        <f>'собств.'!CH111+Тува!CH111+Хакасия!CH111+Таймыр!CH111</f>
        <v>0</v>
      </c>
      <c r="CI111" s="313"/>
      <c r="CJ111" s="313"/>
      <c r="CK111" s="313"/>
      <c r="CL111" s="313"/>
      <c r="CM111" s="313"/>
      <c r="CN111" s="313"/>
      <c r="CO111" s="314"/>
      <c r="CP111" s="312">
        <f>'собств.'!CP111+Тува!CP111+Хакасия!CP111+Таймыр!CP111</f>
        <v>0</v>
      </c>
      <c r="CQ111" s="313"/>
      <c r="CR111" s="313"/>
      <c r="CS111" s="313"/>
      <c r="CT111" s="313"/>
      <c r="CU111" s="313"/>
      <c r="CV111" s="314"/>
      <c r="CW111" s="312">
        <f>'собств.'!CW111+Тува!CW111+Хакасия!CW111+Таймыр!CW111</f>
        <v>3916339.2</v>
      </c>
      <c r="CX111" s="313"/>
      <c r="CY111" s="313"/>
      <c r="CZ111" s="313"/>
      <c r="DA111" s="313"/>
      <c r="DB111" s="313"/>
      <c r="DC111" s="314"/>
      <c r="DD111" s="312">
        <v>0</v>
      </c>
      <c r="DE111" s="313"/>
      <c r="DF111" s="313"/>
      <c r="DG111" s="313"/>
      <c r="DH111" s="313"/>
      <c r="DI111" s="313"/>
      <c r="DJ111" s="314"/>
      <c r="DK111" s="312"/>
      <c r="DL111" s="313"/>
      <c r="DM111" s="313"/>
      <c r="DN111" s="313"/>
      <c r="DO111" s="313"/>
      <c r="DP111" s="313"/>
      <c r="DQ111" s="313"/>
      <c r="DR111" s="313"/>
      <c r="DS111" s="314"/>
      <c r="DT111" s="240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2"/>
      <c r="EF111" s="48"/>
      <c r="EG111" s="48"/>
      <c r="EH111" s="48"/>
      <c r="EI111" s="48"/>
      <c r="EJ111" s="48"/>
      <c r="EK111" s="48"/>
      <c r="EL111" s="240"/>
      <c r="EM111" s="241"/>
      <c r="EN111" s="241"/>
      <c r="EO111" s="241"/>
      <c r="EP111" s="241"/>
      <c r="EQ111" s="241"/>
      <c r="ER111" s="241"/>
      <c r="ES111" s="241"/>
      <c r="ET111" s="241"/>
      <c r="EU111" s="241"/>
      <c r="EV111" s="241"/>
      <c r="EW111" s="242"/>
      <c r="EX111" s="321"/>
      <c r="EY111" s="322"/>
      <c r="EZ111" s="322"/>
      <c r="FA111" s="322"/>
      <c r="FB111" s="322"/>
      <c r="FC111" s="322"/>
      <c r="FD111" s="322"/>
      <c r="FE111" s="322"/>
      <c r="FF111" s="322"/>
      <c r="FG111" s="323"/>
    </row>
    <row r="112" spans="1:163" s="5" customFormat="1" ht="28.5" customHeight="1">
      <c r="A112" s="277" t="s">
        <v>168</v>
      </c>
      <c r="B112" s="278"/>
      <c r="C112" s="278"/>
      <c r="D112" s="278"/>
      <c r="E112" s="279"/>
      <c r="F112" s="258" t="s">
        <v>304</v>
      </c>
      <c r="G112" s="259"/>
      <c r="H112" s="259"/>
      <c r="I112" s="259"/>
      <c r="J112" s="259"/>
      <c r="K112" s="259"/>
      <c r="L112" s="259"/>
      <c r="M112" s="259"/>
      <c r="N112" s="259"/>
      <c r="O112" s="259"/>
      <c r="P112" s="260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9"/>
      <c r="AJ112" s="127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87"/>
      <c r="AW112" s="87"/>
      <c r="AX112" s="88"/>
      <c r="AY112" s="330" t="s">
        <v>136</v>
      </c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2"/>
      <c r="BL112" s="277" t="s">
        <v>99</v>
      </c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9"/>
      <c r="CA112" s="283">
        <f t="shared" si="2"/>
        <v>517752</v>
      </c>
      <c r="CB112" s="284"/>
      <c r="CC112" s="284"/>
      <c r="CD112" s="284"/>
      <c r="CE112" s="284"/>
      <c r="CF112" s="284"/>
      <c r="CG112" s="285"/>
      <c r="CH112" s="283">
        <f>'собств.'!CH112+Тува!CH112+Хакасия!CH112+Таймыр!CH112</f>
        <v>517752</v>
      </c>
      <c r="CI112" s="284"/>
      <c r="CJ112" s="284"/>
      <c r="CK112" s="284"/>
      <c r="CL112" s="284"/>
      <c r="CM112" s="284"/>
      <c r="CN112" s="284"/>
      <c r="CO112" s="285"/>
      <c r="CP112" s="283">
        <f>'собств.'!CP112+Тува!CP112+Хакасия!CP112+Таймыр!CP112</f>
        <v>0</v>
      </c>
      <c r="CQ112" s="284"/>
      <c r="CR112" s="284"/>
      <c r="CS112" s="284"/>
      <c r="CT112" s="284"/>
      <c r="CU112" s="284"/>
      <c r="CV112" s="285"/>
      <c r="CW112" s="283">
        <f>'собств.'!CW112+Тува!CW112+Хакасия!CW112+Таймыр!CW112</f>
        <v>0</v>
      </c>
      <c r="CX112" s="284"/>
      <c r="CY112" s="284"/>
      <c r="CZ112" s="284"/>
      <c r="DA112" s="284"/>
      <c r="DB112" s="284"/>
      <c r="DC112" s="285"/>
      <c r="DD112" s="283">
        <v>0</v>
      </c>
      <c r="DE112" s="284"/>
      <c r="DF112" s="284"/>
      <c r="DG112" s="284"/>
      <c r="DH112" s="284"/>
      <c r="DI112" s="284"/>
      <c r="DJ112" s="285"/>
      <c r="DK112" s="283"/>
      <c r="DL112" s="284"/>
      <c r="DM112" s="284"/>
      <c r="DN112" s="284"/>
      <c r="DO112" s="284"/>
      <c r="DP112" s="284"/>
      <c r="DQ112" s="284"/>
      <c r="DR112" s="284"/>
      <c r="DS112" s="285"/>
      <c r="DT112" s="237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9"/>
      <c r="EF112" s="58"/>
      <c r="EG112" s="58"/>
      <c r="EH112" s="58"/>
      <c r="EI112" s="58"/>
      <c r="EJ112" s="58"/>
      <c r="EK112" s="58"/>
      <c r="EL112" s="237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9"/>
      <c r="EX112" s="290"/>
      <c r="EY112" s="291"/>
      <c r="EZ112" s="291"/>
      <c r="FA112" s="291"/>
      <c r="FB112" s="291"/>
      <c r="FC112" s="291"/>
      <c r="FD112" s="291"/>
      <c r="FE112" s="291"/>
      <c r="FF112" s="291"/>
      <c r="FG112" s="292"/>
    </row>
    <row r="113" spans="1:163" s="5" customFormat="1" ht="27.75" customHeight="1">
      <c r="A113" s="293" t="s">
        <v>169</v>
      </c>
      <c r="B113" s="294"/>
      <c r="C113" s="294"/>
      <c r="D113" s="294"/>
      <c r="E113" s="295"/>
      <c r="F113" s="247" t="s">
        <v>305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9"/>
      <c r="Q113" s="127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9"/>
      <c r="AJ113" s="127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87"/>
      <c r="AW113" s="87"/>
      <c r="AX113" s="88"/>
      <c r="AY113" s="333" t="s">
        <v>136</v>
      </c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5"/>
      <c r="BL113" s="293" t="s">
        <v>100</v>
      </c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5"/>
      <c r="CA113" s="296">
        <f t="shared" si="2"/>
        <v>517752</v>
      </c>
      <c r="CB113" s="297"/>
      <c r="CC113" s="297"/>
      <c r="CD113" s="297"/>
      <c r="CE113" s="297"/>
      <c r="CF113" s="297"/>
      <c r="CG113" s="298"/>
      <c r="CH113" s="296">
        <f>'собств.'!CH113+Тува!CH113+Хакасия!CH113+Таймыр!CH113</f>
        <v>0</v>
      </c>
      <c r="CI113" s="297"/>
      <c r="CJ113" s="297"/>
      <c r="CK113" s="297"/>
      <c r="CL113" s="297"/>
      <c r="CM113" s="297"/>
      <c r="CN113" s="297"/>
      <c r="CO113" s="298"/>
      <c r="CP113" s="296">
        <f>'собств.'!CP113+Тува!CP113+Хакасия!CP113+Таймыр!CP113</f>
        <v>517752</v>
      </c>
      <c r="CQ113" s="297"/>
      <c r="CR113" s="297"/>
      <c r="CS113" s="297"/>
      <c r="CT113" s="297"/>
      <c r="CU113" s="297"/>
      <c r="CV113" s="298"/>
      <c r="CW113" s="296">
        <f>'собств.'!CW113+Тува!CW113+Хакасия!CW113+Таймыр!CW113</f>
        <v>0</v>
      </c>
      <c r="CX113" s="297"/>
      <c r="CY113" s="297"/>
      <c r="CZ113" s="297"/>
      <c r="DA113" s="297"/>
      <c r="DB113" s="297"/>
      <c r="DC113" s="298"/>
      <c r="DD113" s="296">
        <v>0</v>
      </c>
      <c r="DE113" s="297"/>
      <c r="DF113" s="297"/>
      <c r="DG113" s="297"/>
      <c r="DH113" s="297"/>
      <c r="DI113" s="297"/>
      <c r="DJ113" s="298"/>
      <c r="DK113" s="296"/>
      <c r="DL113" s="297"/>
      <c r="DM113" s="297"/>
      <c r="DN113" s="297"/>
      <c r="DO113" s="297"/>
      <c r="DP113" s="297"/>
      <c r="DQ113" s="297"/>
      <c r="DR113" s="297"/>
      <c r="DS113" s="298"/>
      <c r="DT113" s="221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3"/>
      <c r="EF113" s="55"/>
      <c r="EG113" s="55"/>
      <c r="EH113" s="55"/>
      <c r="EI113" s="55"/>
      <c r="EJ113" s="55"/>
      <c r="EK113" s="55"/>
      <c r="EL113" s="221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3"/>
      <c r="EX113" s="300"/>
      <c r="EY113" s="301"/>
      <c r="EZ113" s="301"/>
      <c r="FA113" s="301"/>
      <c r="FB113" s="301"/>
      <c r="FC113" s="301"/>
      <c r="FD113" s="301"/>
      <c r="FE113" s="301"/>
      <c r="FF113" s="301"/>
      <c r="FG113" s="302"/>
    </row>
    <row r="114" spans="1:163" s="5" customFormat="1" ht="27" customHeight="1" thickBot="1">
      <c r="A114" s="306" t="s">
        <v>226</v>
      </c>
      <c r="B114" s="307"/>
      <c r="C114" s="307"/>
      <c r="D114" s="307"/>
      <c r="E114" s="308"/>
      <c r="F114" s="274" t="s">
        <v>306</v>
      </c>
      <c r="G114" s="275"/>
      <c r="H114" s="275"/>
      <c r="I114" s="275"/>
      <c r="J114" s="275"/>
      <c r="K114" s="275"/>
      <c r="L114" s="275"/>
      <c r="M114" s="275"/>
      <c r="N114" s="275"/>
      <c r="O114" s="275"/>
      <c r="P114" s="276"/>
      <c r="Q114" s="127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9"/>
      <c r="AJ114" s="127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87"/>
      <c r="AW114" s="87"/>
      <c r="AX114" s="88"/>
      <c r="AY114" s="336" t="s">
        <v>136</v>
      </c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8"/>
      <c r="BL114" s="306" t="s">
        <v>215</v>
      </c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7"/>
      <c r="BX114" s="307"/>
      <c r="BY114" s="307"/>
      <c r="BZ114" s="308"/>
      <c r="CA114" s="312">
        <f t="shared" si="2"/>
        <v>517752</v>
      </c>
      <c r="CB114" s="313"/>
      <c r="CC114" s="313"/>
      <c r="CD114" s="313"/>
      <c r="CE114" s="313"/>
      <c r="CF114" s="313"/>
      <c r="CG114" s="314"/>
      <c r="CH114" s="312">
        <f>'собств.'!CH114+Тува!CH114+Хакасия!CH114+Таймыр!CH114</f>
        <v>0</v>
      </c>
      <c r="CI114" s="313"/>
      <c r="CJ114" s="313"/>
      <c r="CK114" s="313"/>
      <c r="CL114" s="313"/>
      <c r="CM114" s="313"/>
      <c r="CN114" s="313"/>
      <c r="CO114" s="314"/>
      <c r="CP114" s="312">
        <f>'собств.'!CP114+Тува!CP114+Хакасия!CP114+Таймыр!CP114</f>
        <v>0</v>
      </c>
      <c r="CQ114" s="313"/>
      <c r="CR114" s="313"/>
      <c r="CS114" s="313"/>
      <c r="CT114" s="313"/>
      <c r="CU114" s="313"/>
      <c r="CV114" s="314"/>
      <c r="CW114" s="312">
        <f>'собств.'!CW114+Тува!CW114+Хакасия!CW114+Таймыр!CW114</f>
        <v>517752</v>
      </c>
      <c r="CX114" s="313"/>
      <c r="CY114" s="313"/>
      <c r="CZ114" s="313"/>
      <c r="DA114" s="313"/>
      <c r="DB114" s="313"/>
      <c r="DC114" s="314"/>
      <c r="DD114" s="312">
        <v>0</v>
      </c>
      <c r="DE114" s="313"/>
      <c r="DF114" s="313"/>
      <c r="DG114" s="313"/>
      <c r="DH114" s="313"/>
      <c r="DI114" s="313"/>
      <c r="DJ114" s="314"/>
      <c r="DK114" s="312"/>
      <c r="DL114" s="313"/>
      <c r="DM114" s="313"/>
      <c r="DN114" s="313"/>
      <c r="DO114" s="313"/>
      <c r="DP114" s="313"/>
      <c r="DQ114" s="313"/>
      <c r="DR114" s="313"/>
      <c r="DS114" s="314"/>
      <c r="DT114" s="240"/>
      <c r="DU114" s="241"/>
      <c r="DV114" s="241"/>
      <c r="DW114" s="241"/>
      <c r="DX114" s="241"/>
      <c r="DY114" s="241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  <c r="EJ114" s="241"/>
      <c r="EK114" s="242"/>
      <c r="EL114" s="240"/>
      <c r="EM114" s="241"/>
      <c r="EN114" s="241"/>
      <c r="EO114" s="241"/>
      <c r="EP114" s="241"/>
      <c r="EQ114" s="241"/>
      <c r="ER114" s="241"/>
      <c r="ES114" s="241"/>
      <c r="ET114" s="241"/>
      <c r="EU114" s="241"/>
      <c r="EV114" s="241"/>
      <c r="EW114" s="242"/>
      <c r="EX114" s="321"/>
      <c r="EY114" s="322"/>
      <c r="EZ114" s="322"/>
      <c r="FA114" s="322"/>
      <c r="FB114" s="322"/>
      <c r="FC114" s="322"/>
      <c r="FD114" s="322"/>
      <c r="FE114" s="322"/>
      <c r="FF114" s="322"/>
      <c r="FG114" s="323"/>
    </row>
    <row r="115" spans="1:163" s="5" customFormat="1" ht="38.25" customHeight="1">
      <c r="A115" s="293" t="s">
        <v>227</v>
      </c>
      <c r="B115" s="294"/>
      <c r="C115" s="294"/>
      <c r="D115" s="294"/>
      <c r="E115" s="295"/>
      <c r="F115" s="194" t="s">
        <v>307</v>
      </c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27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9"/>
      <c r="AJ115" s="127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87"/>
      <c r="AW115" s="87"/>
      <c r="AX115" s="88"/>
      <c r="AY115" s="370" t="s">
        <v>186</v>
      </c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293" t="s">
        <v>99</v>
      </c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5"/>
      <c r="CA115" s="296">
        <f>SUM(CH115:DS115)</f>
        <v>85000</v>
      </c>
      <c r="CB115" s="297"/>
      <c r="CC115" s="297"/>
      <c r="CD115" s="297"/>
      <c r="CE115" s="297"/>
      <c r="CF115" s="297"/>
      <c r="CG115" s="298"/>
      <c r="CH115" s="296">
        <f>'собств.'!CH115+Тува!CH115+Хакасия!CH115+Таймыр!CH115</f>
        <v>85000</v>
      </c>
      <c r="CI115" s="297"/>
      <c r="CJ115" s="297"/>
      <c r="CK115" s="297"/>
      <c r="CL115" s="297"/>
      <c r="CM115" s="297"/>
      <c r="CN115" s="297"/>
      <c r="CO115" s="298"/>
      <c r="CP115" s="296">
        <f>'собств.'!CP115+Тува!CP115+Хакасия!CP115+Таймыр!CP115</f>
        <v>0</v>
      </c>
      <c r="CQ115" s="297"/>
      <c r="CR115" s="297"/>
      <c r="CS115" s="297"/>
      <c r="CT115" s="297"/>
      <c r="CU115" s="297"/>
      <c r="CV115" s="298"/>
      <c r="CW115" s="296">
        <f>'собств.'!CW115+Тува!CW115+Хакасия!CW115+Таймыр!CW115</f>
        <v>0</v>
      </c>
      <c r="CX115" s="297"/>
      <c r="CY115" s="297"/>
      <c r="CZ115" s="297"/>
      <c r="DA115" s="297"/>
      <c r="DB115" s="297"/>
      <c r="DC115" s="298"/>
      <c r="DD115" s="296">
        <v>0</v>
      </c>
      <c r="DE115" s="297"/>
      <c r="DF115" s="297"/>
      <c r="DG115" s="297"/>
      <c r="DH115" s="297"/>
      <c r="DI115" s="297"/>
      <c r="DJ115" s="298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</row>
    <row r="116" spans="1:163" s="5" customFormat="1" ht="39" customHeight="1">
      <c r="A116" s="293" t="s">
        <v>228</v>
      </c>
      <c r="B116" s="294"/>
      <c r="C116" s="294"/>
      <c r="D116" s="294"/>
      <c r="E116" s="295"/>
      <c r="F116" s="194" t="s">
        <v>308</v>
      </c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27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9"/>
      <c r="AJ116" s="127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87"/>
      <c r="AW116" s="87"/>
      <c r="AX116" s="88"/>
      <c r="AY116" s="370" t="s">
        <v>186</v>
      </c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293" t="s">
        <v>100</v>
      </c>
      <c r="BM116" s="294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5"/>
      <c r="CA116" s="296">
        <f>SUM(CH116:DS116)</f>
        <v>0</v>
      </c>
      <c r="CB116" s="297"/>
      <c r="CC116" s="297"/>
      <c r="CD116" s="297"/>
      <c r="CE116" s="297"/>
      <c r="CF116" s="297"/>
      <c r="CG116" s="298"/>
      <c r="CH116" s="296">
        <f>'собств.'!CH116+Тува!CH116+Хакасия!CH116+Таймыр!CH116</f>
        <v>0</v>
      </c>
      <c r="CI116" s="297"/>
      <c r="CJ116" s="297"/>
      <c r="CK116" s="297"/>
      <c r="CL116" s="297"/>
      <c r="CM116" s="297"/>
      <c r="CN116" s="297"/>
      <c r="CO116" s="298"/>
      <c r="CP116" s="296">
        <f>'собств.'!CP116+Тува!CP116+Хакасия!CP116+Таймыр!CP116</f>
        <v>0</v>
      </c>
      <c r="CQ116" s="297"/>
      <c r="CR116" s="297"/>
      <c r="CS116" s="297"/>
      <c r="CT116" s="297"/>
      <c r="CU116" s="297"/>
      <c r="CV116" s="298"/>
      <c r="CW116" s="296">
        <f>'собств.'!CW116+Тува!CW116+Хакасия!CW116+Таймыр!CW116</f>
        <v>0</v>
      </c>
      <c r="CX116" s="297"/>
      <c r="CY116" s="297"/>
      <c r="CZ116" s="297"/>
      <c r="DA116" s="297"/>
      <c r="DB116" s="297"/>
      <c r="DC116" s="298"/>
      <c r="DD116" s="296">
        <v>0</v>
      </c>
      <c r="DE116" s="297"/>
      <c r="DF116" s="297"/>
      <c r="DG116" s="297"/>
      <c r="DH116" s="297"/>
      <c r="DI116" s="297"/>
      <c r="DJ116" s="298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</row>
    <row r="117" spans="1:163" s="5" customFormat="1" ht="38.25" customHeight="1" thickBot="1">
      <c r="A117" s="371" t="s">
        <v>229</v>
      </c>
      <c r="B117" s="372"/>
      <c r="C117" s="372"/>
      <c r="D117" s="372"/>
      <c r="E117" s="373"/>
      <c r="F117" s="198" t="s">
        <v>309</v>
      </c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27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9"/>
      <c r="AJ117" s="127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87"/>
      <c r="AW117" s="87"/>
      <c r="AX117" s="88"/>
      <c r="AY117" s="374" t="s">
        <v>186</v>
      </c>
      <c r="AZ117" s="374"/>
      <c r="BA117" s="374"/>
      <c r="BB117" s="374"/>
      <c r="BC117" s="374"/>
      <c r="BD117" s="374"/>
      <c r="BE117" s="374"/>
      <c r="BF117" s="374"/>
      <c r="BG117" s="374"/>
      <c r="BH117" s="374"/>
      <c r="BI117" s="374"/>
      <c r="BJ117" s="374"/>
      <c r="BK117" s="374"/>
      <c r="BL117" s="371" t="s">
        <v>215</v>
      </c>
      <c r="BM117" s="372"/>
      <c r="BN117" s="372"/>
      <c r="BO117" s="372"/>
      <c r="BP117" s="372"/>
      <c r="BQ117" s="372"/>
      <c r="BR117" s="372"/>
      <c r="BS117" s="372"/>
      <c r="BT117" s="372"/>
      <c r="BU117" s="372"/>
      <c r="BV117" s="372"/>
      <c r="BW117" s="372"/>
      <c r="BX117" s="372"/>
      <c r="BY117" s="372"/>
      <c r="BZ117" s="373"/>
      <c r="CA117" s="375">
        <f>SUM(CH117:DS117)</f>
        <v>0</v>
      </c>
      <c r="CB117" s="376"/>
      <c r="CC117" s="376"/>
      <c r="CD117" s="376"/>
      <c r="CE117" s="376"/>
      <c r="CF117" s="376"/>
      <c r="CG117" s="377"/>
      <c r="CH117" s="375">
        <f>'собств.'!CH117+Тува!CH117+Хакасия!CH117+Таймыр!CH117</f>
        <v>0</v>
      </c>
      <c r="CI117" s="376"/>
      <c r="CJ117" s="376"/>
      <c r="CK117" s="376"/>
      <c r="CL117" s="376"/>
      <c r="CM117" s="376"/>
      <c r="CN117" s="376"/>
      <c r="CO117" s="377"/>
      <c r="CP117" s="375">
        <f>'собств.'!CP117+Тува!CP117+Хакасия!CP117+Таймыр!CP117</f>
        <v>0</v>
      </c>
      <c r="CQ117" s="376"/>
      <c r="CR117" s="376"/>
      <c r="CS117" s="376"/>
      <c r="CT117" s="376"/>
      <c r="CU117" s="376"/>
      <c r="CV117" s="377"/>
      <c r="CW117" s="375">
        <f>'собств.'!CW117+Тува!CW117+Хакасия!CW117+Таймыр!CW117</f>
        <v>0</v>
      </c>
      <c r="CX117" s="376"/>
      <c r="CY117" s="376"/>
      <c r="CZ117" s="376"/>
      <c r="DA117" s="376"/>
      <c r="DB117" s="376"/>
      <c r="DC117" s="377"/>
      <c r="DD117" s="375">
        <v>0</v>
      </c>
      <c r="DE117" s="376"/>
      <c r="DF117" s="376"/>
      <c r="DG117" s="376"/>
      <c r="DH117" s="376"/>
      <c r="DI117" s="376"/>
      <c r="DJ117" s="37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3"/>
      <c r="ES117" s="203"/>
      <c r="ET117" s="203"/>
      <c r="EU117" s="203"/>
      <c r="EV117" s="203"/>
      <c r="EW117" s="203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</row>
    <row r="118" spans="1:163" s="5" customFormat="1" ht="42.75" customHeight="1">
      <c r="A118" s="186" t="s">
        <v>230</v>
      </c>
      <c r="B118" s="186"/>
      <c r="C118" s="186"/>
      <c r="D118" s="186"/>
      <c r="E118" s="186"/>
      <c r="F118" s="258" t="s">
        <v>232</v>
      </c>
      <c r="G118" s="259"/>
      <c r="H118" s="259"/>
      <c r="I118" s="259"/>
      <c r="J118" s="259"/>
      <c r="K118" s="259"/>
      <c r="L118" s="259"/>
      <c r="M118" s="259"/>
      <c r="N118" s="259"/>
      <c r="O118" s="259"/>
      <c r="P118" s="260"/>
      <c r="Q118" s="414" t="s">
        <v>220</v>
      </c>
      <c r="R118" s="415"/>
      <c r="S118" s="415"/>
      <c r="T118" s="415"/>
      <c r="U118" s="415"/>
      <c r="V118" s="415"/>
      <c r="W118" s="415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6"/>
      <c r="AJ118" s="414"/>
      <c r="AK118" s="415"/>
      <c r="AL118" s="415"/>
      <c r="AM118" s="415"/>
      <c r="AN118" s="415"/>
      <c r="AO118" s="415"/>
      <c r="AP118" s="415"/>
      <c r="AQ118" s="415"/>
      <c r="AR118" s="415"/>
      <c r="AS118" s="415"/>
      <c r="AT118" s="415"/>
      <c r="AU118" s="415"/>
      <c r="AV118" s="99"/>
      <c r="AW118" s="99"/>
      <c r="AX118" s="100"/>
      <c r="AY118" s="188" t="s">
        <v>98</v>
      </c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6" t="s">
        <v>99</v>
      </c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9">
        <f>SUM(CH118:DJ118)</f>
        <v>0</v>
      </c>
      <c r="CB118" s="189"/>
      <c r="CC118" s="189"/>
      <c r="CD118" s="189"/>
      <c r="CE118" s="189"/>
      <c r="CF118" s="189"/>
      <c r="CG118" s="189"/>
      <c r="CH118" s="283">
        <f>'собств.'!CH118+Тува!CH118+Хакасия!CH118+Таймыр!CH118</f>
        <v>0</v>
      </c>
      <c r="CI118" s="284"/>
      <c r="CJ118" s="284"/>
      <c r="CK118" s="284"/>
      <c r="CL118" s="284"/>
      <c r="CM118" s="284"/>
      <c r="CN118" s="284"/>
      <c r="CO118" s="285"/>
      <c r="CP118" s="283">
        <f>'собств.'!CP118+Тува!CP118+Хакасия!CP118+Таймыр!CP118</f>
        <v>0</v>
      </c>
      <c r="CQ118" s="284"/>
      <c r="CR118" s="284"/>
      <c r="CS118" s="284"/>
      <c r="CT118" s="284"/>
      <c r="CU118" s="284"/>
      <c r="CV118" s="285"/>
      <c r="CW118" s="283">
        <f>'собств.'!CW118+Тува!CW118+Хакасия!CW118+Таймыр!CW118</f>
        <v>0</v>
      </c>
      <c r="CX118" s="284"/>
      <c r="CY118" s="284"/>
      <c r="CZ118" s="284"/>
      <c r="DA118" s="284"/>
      <c r="DB118" s="284"/>
      <c r="DC118" s="285"/>
      <c r="DD118" s="283">
        <v>0</v>
      </c>
      <c r="DE118" s="284"/>
      <c r="DF118" s="284"/>
      <c r="DG118" s="284"/>
      <c r="DH118" s="284"/>
      <c r="DI118" s="284"/>
      <c r="DJ118" s="285"/>
      <c r="DK118" s="261" t="s">
        <v>219</v>
      </c>
      <c r="DL118" s="262"/>
      <c r="DM118" s="262"/>
      <c r="DN118" s="262"/>
      <c r="DO118" s="262"/>
      <c r="DP118" s="262"/>
      <c r="DQ118" s="262"/>
      <c r="DR118" s="262"/>
      <c r="DS118" s="262"/>
      <c r="DT118" s="287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9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</row>
    <row r="119" spans="1:163" s="5" customFormat="1" ht="11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09">
        <f>SUM(CH119:DS119)</f>
        <v>0</v>
      </c>
      <c r="CB119" s="109"/>
      <c r="CC119" s="109"/>
      <c r="CD119" s="109"/>
      <c r="CE119" s="109"/>
      <c r="CF119" s="109"/>
      <c r="CG119" s="109"/>
      <c r="CH119" s="378">
        <f>'собств.'!CH119+Тува!CH119+Хакасия!CH119+Таймыр!CH119</f>
        <v>0</v>
      </c>
      <c r="CI119" s="378"/>
      <c r="CJ119" s="378"/>
      <c r="CK119" s="378"/>
      <c r="CL119" s="378"/>
      <c r="CM119" s="378"/>
      <c r="CN119" s="378"/>
      <c r="CO119" s="378"/>
      <c r="CP119" s="378">
        <f>'собств.'!CP119+Тува!CP119+Хакасия!CP119+Таймыр!CP119</f>
        <v>0</v>
      </c>
      <c r="CQ119" s="378"/>
      <c r="CR119" s="378"/>
      <c r="CS119" s="378"/>
      <c r="CT119" s="378"/>
      <c r="CU119" s="378"/>
      <c r="CV119" s="378"/>
      <c r="CW119" s="378">
        <f>'собств.'!CW119+Тува!CW119+Хакасия!CW119+Таймыр!CW119</f>
        <v>0</v>
      </c>
      <c r="CX119" s="378"/>
      <c r="CY119" s="378"/>
      <c r="CZ119" s="378"/>
      <c r="DA119" s="378"/>
      <c r="DB119" s="378"/>
      <c r="DC119" s="378"/>
      <c r="DD119" s="378">
        <v>0</v>
      </c>
      <c r="DE119" s="378"/>
      <c r="DF119" s="378"/>
      <c r="DG119" s="378"/>
      <c r="DH119" s="378"/>
      <c r="DI119" s="378"/>
      <c r="DJ119" s="378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</row>
    <row r="120" spans="1:163" s="22" customFormat="1" ht="11.25">
      <c r="A120" s="387" t="s">
        <v>42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/>
      <c r="BN120" s="388"/>
      <c r="BO120" s="388"/>
      <c r="BP120" s="388"/>
      <c r="BQ120" s="388"/>
      <c r="BR120" s="388"/>
      <c r="BS120" s="388"/>
      <c r="BT120" s="388"/>
      <c r="BU120" s="388"/>
      <c r="BV120" s="388"/>
      <c r="BW120" s="388"/>
      <c r="BX120" s="388"/>
      <c r="BY120" s="388"/>
      <c r="BZ120" s="388"/>
      <c r="CA120" s="379">
        <f>SUM(CA41:CG119)</f>
        <v>178486788.17</v>
      </c>
      <c r="CB120" s="380"/>
      <c r="CC120" s="380"/>
      <c r="CD120" s="380"/>
      <c r="CE120" s="380"/>
      <c r="CF120" s="380"/>
      <c r="CG120" s="381"/>
      <c r="CH120" s="382">
        <f>SUM(CH41:CO119)</f>
        <v>51294932.01</v>
      </c>
      <c r="CI120" s="382"/>
      <c r="CJ120" s="382"/>
      <c r="CK120" s="382"/>
      <c r="CL120" s="382"/>
      <c r="CM120" s="382"/>
      <c r="CN120" s="382"/>
      <c r="CO120" s="382"/>
      <c r="CP120" s="382">
        <f>SUM(CP41:CV119)</f>
        <v>63595928.08</v>
      </c>
      <c r="CQ120" s="382"/>
      <c r="CR120" s="382"/>
      <c r="CS120" s="382"/>
      <c r="CT120" s="382"/>
      <c r="CU120" s="382"/>
      <c r="CV120" s="382"/>
      <c r="CW120" s="382">
        <f>SUM(CW41:DC119)</f>
        <v>63595928.080000006</v>
      </c>
      <c r="CX120" s="382"/>
      <c r="CY120" s="382"/>
      <c r="CZ120" s="382"/>
      <c r="DA120" s="382"/>
      <c r="DB120" s="382"/>
      <c r="DC120" s="382"/>
      <c r="DD120" s="109">
        <f>SUM(DD41:DJ119)</f>
        <v>0</v>
      </c>
      <c r="DE120" s="109"/>
      <c r="DF120" s="109"/>
      <c r="DG120" s="109"/>
      <c r="DH120" s="109"/>
      <c r="DI120" s="109"/>
      <c r="DJ120" s="109"/>
      <c r="DK120" s="61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3"/>
    </row>
    <row r="121" spans="1:163" s="22" customFormat="1" ht="11.25">
      <c r="A121" s="399" t="s">
        <v>47</v>
      </c>
      <c r="B121" s="400"/>
      <c r="C121" s="400"/>
      <c r="D121" s="400"/>
      <c r="E121" s="400"/>
      <c r="F121" s="400"/>
      <c r="G121" s="400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383"/>
      <c r="AO121" s="383"/>
      <c r="AP121" s="383"/>
      <c r="AQ121" s="383"/>
      <c r="AR121" s="383"/>
      <c r="AS121" s="384" t="s">
        <v>46</v>
      </c>
      <c r="AT121" s="384"/>
      <c r="AU121" s="384"/>
      <c r="AV121" s="384"/>
      <c r="AW121" s="384"/>
      <c r="AX121" s="384"/>
      <c r="AY121" s="384"/>
      <c r="AZ121" s="384"/>
      <c r="BA121" s="384"/>
      <c r="BB121" s="384"/>
      <c r="BC121" s="384"/>
      <c r="BD121" s="384"/>
      <c r="BE121" s="384"/>
      <c r="BF121" s="384"/>
      <c r="BG121" s="384"/>
      <c r="BH121" s="385"/>
      <c r="BI121" s="385"/>
      <c r="BJ121" s="385"/>
      <c r="BK121" s="385"/>
      <c r="BL121" s="386" t="s">
        <v>45</v>
      </c>
      <c r="BM121" s="386"/>
      <c r="BN121" s="386"/>
      <c r="BO121" s="383"/>
      <c r="BP121" s="383"/>
      <c r="BQ121" s="383"/>
      <c r="BR121" s="383"/>
      <c r="BS121" s="383"/>
      <c r="BT121" s="383"/>
      <c r="BU121" s="383"/>
      <c r="BV121" s="383"/>
      <c r="BW121" s="383"/>
      <c r="BX121" s="389" t="s">
        <v>44</v>
      </c>
      <c r="BY121" s="389"/>
      <c r="BZ121" s="390"/>
      <c r="CA121" s="404"/>
      <c r="CB121" s="405"/>
      <c r="CC121" s="405"/>
      <c r="CD121" s="405"/>
      <c r="CE121" s="405"/>
      <c r="CF121" s="405"/>
      <c r="CG121" s="406"/>
      <c r="CH121" s="391"/>
      <c r="CI121" s="391"/>
      <c r="CJ121" s="391"/>
      <c r="CK121" s="391"/>
      <c r="CL121" s="391"/>
      <c r="CM121" s="391"/>
      <c r="CN121" s="391"/>
      <c r="CO121" s="391"/>
      <c r="CP121" s="391"/>
      <c r="CQ121" s="391"/>
      <c r="CR121" s="391"/>
      <c r="CS121" s="391"/>
      <c r="CT121" s="391"/>
      <c r="CU121" s="391"/>
      <c r="CV121" s="391"/>
      <c r="CW121" s="391"/>
      <c r="CX121" s="391"/>
      <c r="CY121" s="391"/>
      <c r="CZ121" s="391"/>
      <c r="DA121" s="391"/>
      <c r="DB121" s="391"/>
      <c r="DC121" s="391"/>
      <c r="DD121" s="392"/>
      <c r="DE121" s="393"/>
      <c r="DF121" s="393"/>
      <c r="DG121" s="393"/>
      <c r="DH121" s="393"/>
      <c r="DI121" s="393"/>
      <c r="DJ121" s="394"/>
      <c r="DK121" s="23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</row>
    <row r="122" spans="1:163" s="22" customFormat="1" ht="1.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7"/>
      <c r="CA122" s="296"/>
      <c r="CB122" s="297"/>
      <c r="CC122" s="297"/>
      <c r="CD122" s="297"/>
      <c r="CE122" s="297"/>
      <c r="CF122" s="297"/>
      <c r="CG122" s="298"/>
      <c r="CH122" s="398"/>
      <c r="CI122" s="398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8"/>
      <c r="CW122" s="398"/>
      <c r="CX122" s="398"/>
      <c r="CY122" s="398"/>
      <c r="CZ122" s="398"/>
      <c r="DA122" s="398"/>
      <c r="DB122" s="398"/>
      <c r="DC122" s="398"/>
      <c r="DD122" s="395"/>
      <c r="DE122" s="396"/>
      <c r="DF122" s="396"/>
      <c r="DG122" s="396"/>
      <c r="DH122" s="396"/>
      <c r="DI122" s="396"/>
      <c r="DJ122" s="397"/>
      <c r="DK122" s="23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</row>
    <row r="123" s="1" customFormat="1" ht="9" customHeight="1"/>
    <row r="124" spans="1:158" s="1" customFormat="1" ht="15">
      <c r="A124" s="1" t="s">
        <v>52</v>
      </c>
      <c r="AI124" s="401" t="s">
        <v>172</v>
      </c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01"/>
      <c r="BE124" s="401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 s="30"/>
      <c r="BR124" s="401"/>
      <c r="BS124" s="401"/>
      <c r="BT124" s="401"/>
      <c r="BU124" s="401"/>
      <c r="BV124" s="401"/>
      <c r="BW124" s="401"/>
      <c r="BX124" s="401"/>
      <c r="BY124" s="401"/>
      <c r="BZ124" s="401"/>
      <c r="CA124" s="401"/>
      <c r="CB124" s="401"/>
      <c r="CC124" s="401"/>
      <c r="CD124" s="401"/>
      <c r="CE124" s="401"/>
      <c r="CF124" s="401"/>
      <c r="CG124" s="401"/>
      <c r="CH124" s="401"/>
      <c r="CI124" s="401"/>
      <c r="CJ124" s="401"/>
      <c r="CK124" s="401"/>
      <c r="CL124" s="401"/>
      <c r="CM124" s="401"/>
      <c r="CN124" s="401"/>
      <c r="CO124" s="401"/>
      <c r="CP124" s="401"/>
      <c r="CQ124" s="30"/>
      <c r="CR124" s="30"/>
      <c r="CT124" s="401" t="s">
        <v>173</v>
      </c>
      <c r="CU124" s="401"/>
      <c r="CV124" s="401"/>
      <c r="CW124" s="401"/>
      <c r="CX124" s="401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  <c r="DP124" s="401"/>
      <c r="DQ124" s="401"/>
      <c r="DR124" s="401"/>
      <c r="DS124" s="401"/>
      <c r="DT124" s="401"/>
      <c r="DU124" s="401"/>
      <c r="DV124" s="401"/>
      <c r="DW124" s="401"/>
      <c r="DX124" s="15"/>
      <c r="DY124" s="15"/>
      <c r="DZ124" s="15"/>
      <c r="EA124" s="15"/>
      <c r="EB124" s="15"/>
      <c r="EC124" s="15"/>
      <c r="FB124" s="64"/>
    </row>
    <row r="125" spans="35:133" s="1" customFormat="1" ht="11.25" customHeight="1">
      <c r="AI125" s="135" t="s">
        <v>27</v>
      </c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31"/>
      <c r="BR125" s="135" t="s">
        <v>0</v>
      </c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31"/>
      <c r="CR125" s="31"/>
      <c r="CT125" s="135" t="s">
        <v>26</v>
      </c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32"/>
      <c r="DY125" s="32"/>
      <c r="DZ125" s="32"/>
      <c r="EA125" s="32"/>
      <c r="EB125" s="15"/>
      <c r="EC125" s="15"/>
    </row>
    <row r="126" spans="1:38" s="1" customFormat="1" ht="15">
      <c r="A126" s="407" t="s">
        <v>9</v>
      </c>
      <c r="B126" s="407"/>
      <c r="C126" s="408" t="s">
        <v>90</v>
      </c>
      <c r="D126" s="408"/>
      <c r="E126" s="408"/>
      <c r="F126" s="408"/>
      <c r="G126" s="146" t="s">
        <v>9</v>
      </c>
      <c r="H126" s="146"/>
      <c r="I126" s="409" t="s">
        <v>72</v>
      </c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  <c r="AA126" s="407">
        <v>20</v>
      </c>
      <c r="AB126" s="407"/>
      <c r="AC126" s="407"/>
      <c r="AD126" s="407"/>
      <c r="AE126" s="409" t="s">
        <v>92</v>
      </c>
      <c r="AF126" s="409"/>
      <c r="AG126" s="409"/>
      <c r="AH126" s="409"/>
      <c r="AI126" s="146" t="s">
        <v>1</v>
      </c>
      <c r="AJ126" s="146"/>
      <c r="AK126" s="146"/>
      <c r="AL126" s="146"/>
    </row>
    <row r="127" s="1" customFormat="1" ht="9" customHeight="1"/>
    <row r="128" s="1" customFormat="1" ht="15"/>
    <row r="129" spans="1:85" s="1" customFormat="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</row>
    <row r="130" spans="1:163" s="2" customFormat="1" ht="51" customHeight="1">
      <c r="A130" s="402" t="s">
        <v>59</v>
      </c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2"/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2"/>
      <c r="CU130" s="402"/>
      <c r="CV130" s="402"/>
      <c r="CW130" s="402"/>
      <c r="CX130" s="402"/>
      <c r="CY130" s="402"/>
      <c r="CZ130" s="402"/>
      <c r="DA130" s="402"/>
      <c r="DB130" s="402"/>
      <c r="DC130" s="402"/>
      <c r="DD130" s="402"/>
      <c r="DE130" s="402"/>
      <c r="DF130" s="402"/>
      <c r="DG130" s="402"/>
      <c r="DH130" s="402"/>
      <c r="DI130" s="402"/>
      <c r="DJ130" s="402"/>
      <c r="DK130" s="402"/>
      <c r="DL130" s="402"/>
      <c r="DM130" s="402"/>
      <c r="DN130" s="402"/>
      <c r="DO130" s="402"/>
      <c r="DP130" s="402"/>
      <c r="DQ130" s="402"/>
      <c r="DR130" s="402"/>
      <c r="DS130" s="402"/>
      <c r="DT130" s="402"/>
      <c r="DU130" s="402"/>
      <c r="DV130" s="402"/>
      <c r="DW130" s="402"/>
      <c r="DX130" s="402"/>
      <c r="DY130" s="402"/>
      <c r="DZ130" s="402"/>
      <c r="EA130" s="402"/>
      <c r="EB130" s="402"/>
      <c r="EC130" s="402"/>
      <c r="ED130" s="402"/>
      <c r="EE130" s="402"/>
      <c r="EF130" s="402"/>
      <c r="EG130" s="402"/>
      <c r="EH130" s="402"/>
      <c r="EI130" s="402"/>
      <c r="EJ130" s="402"/>
      <c r="EK130" s="402"/>
      <c r="EL130" s="402"/>
      <c r="EM130" s="402"/>
      <c r="EN130" s="402"/>
      <c r="EO130" s="402"/>
      <c r="EP130" s="402"/>
      <c r="EQ130" s="402"/>
      <c r="ER130" s="402"/>
      <c r="ES130" s="402"/>
      <c r="ET130" s="402"/>
      <c r="EU130" s="402"/>
      <c r="EV130" s="402"/>
      <c r="EW130" s="402"/>
      <c r="EX130" s="402"/>
      <c r="EY130" s="402"/>
      <c r="EZ130" s="402"/>
      <c r="FA130" s="402"/>
      <c r="FB130" s="402"/>
      <c r="FC130" s="402"/>
      <c r="FD130" s="402"/>
      <c r="FE130" s="402"/>
      <c r="FF130" s="402"/>
      <c r="FG130" s="402"/>
    </row>
    <row r="131" s="2" customFormat="1" ht="12.75" customHeight="1">
      <c r="A131" s="13" t="s">
        <v>60</v>
      </c>
    </row>
    <row r="132" spans="1:163" s="28" customFormat="1" ht="48.75" customHeight="1">
      <c r="A132" s="403" t="s">
        <v>61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  <c r="AX132" s="403"/>
      <c r="AY132" s="403"/>
      <c r="AZ132" s="403"/>
      <c r="BA132" s="403"/>
      <c r="BB132" s="403"/>
      <c r="BC132" s="403"/>
      <c r="BD132" s="403"/>
      <c r="BE132" s="403"/>
      <c r="BF132" s="403"/>
      <c r="BG132" s="403"/>
      <c r="BH132" s="403"/>
      <c r="BI132" s="403"/>
      <c r="BJ132" s="403"/>
      <c r="BK132" s="403"/>
      <c r="BL132" s="403"/>
      <c r="BM132" s="403"/>
      <c r="BN132" s="403"/>
      <c r="BO132" s="403"/>
      <c r="BP132" s="403"/>
      <c r="BQ132" s="403"/>
      <c r="BR132" s="403"/>
      <c r="BS132" s="403"/>
      <c r="BT132" s="403"/>
      <c r="BU132" s="403"/>
      <c r="BV132" s="403"/>
      <c r="BW132" s="403"/>
      <c r="BX132" s="403"/>
      <c r="BY132" s="403"/>
      <c r="BZ132" s="403"/>
      <c r="CA132" s="403"/>
      <c r="CB132" s="403"/>
      <c r="CC132" s="403"/>
      <c r="CD132" s="403"/>
      <c r="CE132" s="403"/>
      <c r="CF132" s="403"/>
      <c r="CG132" s="403"/>
      <c r="CH132" s="403"/>
      <c r="CI132" s="403"/>
      <c r="CJ132" s="403"/>
      <c r="CK132" s="403"/>
      <c r="CL132" s="403"/>
      <c r="CM132" s="403"/>
      <c r="CN132" s="403"/>
      <c r="CO132" s="403"/>
      <c r="CP132" s="403"/>
      <c r="CQ132" s="403"/>
      <c r="CR132" s="403"/>
      <c r="CS132" s="403"/>
      <c r="CT132" s="403"/>
      <c r="CU132" s="403"/>
      <c r="CV132" s="403"/>
      <c r="CW132" s="403"/>
      <c r="CX132" s="403"/>
      <c r="CY132" s="403"/>
      <c r="CZ132" s="403"/>
      <c r="DA132" s="403"/>
      <c r="DB132" s="403"/>
      <c r="DC132" s="403"/>
      <c r="DD132" s="403"/>
      <c r="DE132" s="403"/>
      <c r="DF132" s="403"/>
      <c r="DG132" s="403"/>
      <c r="DH132" s="403"/>
      <c r="DI132" s="403"/>
      <c r="DJ132" s="403"/>
      <c r="DK132" s="403"/>
      <c r="DL132" s="403"/>
      <c r="DM132" s="403"/>
      <c r="DN132" s="403"/>
      <c r="DO132" s="403"/>
      <c r="DP132" s="403"/>
      <c r="DQ132" s="403"/>
      <c r="DR132" s="403"/>
      <c r="DS132" s="403"/>
      <c r="DT132" s="403"/>
      <c r="DU132" s="403"/>
      <c r="DV132" s="403"/>
      <c r="DW132" s="403"/>
      <c r="DX132" s="403"/>
      <c r="DY132" s="403"/>
      <c r="DZ132" s="403"/>
      <c r="EA132" s="403"/>
      <c r="EB132" s="403"/>
      <c r="EC132" s="403"/>
      <c r="ED132" s="403"/>
      <c r="EE132" s="403"/>
      <c r="EF132" s="403"/>
      <c r="EG132" s="403"/>
      <c r="EH132" s="403"/>
      <c r="EI132" s="403"/>
      <c r="EJ132" s="403"/>
      <c r="EK132" s="403"/>
      <c r="EL132" s="403"/>
      <c r="EM132" s="403"/>
      <c r="EN132" s="403"/>
      <c r="EO132" s="403"/>
      <c r="EP132" s="403"/>
      <c r="EQ132" s="403"/>
      <c r="ER132" s="403"/>
      <c r="ES132" s="403"/>
      <c r="ET132" s="403"/>
      <c r="EU132" s="403"/>
      <c r="EV132" s="403"/>
      <c r="EW132" s="403"/>
      <c r="EX132" s="403"/>
      <c r="EY132" s="403"/>
      <c r="EZ132" s="403"/>
      <c r="FA132" s="403"/>
      <c r="FB132" s="403"/>
      <c r="FC132" s="403"/>
      <c r="FD132" s="403"/>
      <c r="FE132" s="403"/>
      <c r="FF132" s="403"/>
      <c r="FG132" s="403"/>
    </row>
    <row r="133" ht="3" customHeight="1"/>
  </sheetData>
  <sheetProtection/>
  <mergeCells count="1160">
    <mergeCell ref="A118:E118"/>
    <mergeCell ref="F118:P118"/>
    <mergeCell ref="AY118:BK118"/>
    <mergeCell ref="BL118:BZ118"/>
    <mergeCell ref="CA118:CG118"/>
    <mergeCell ref="CH118:CO118"/>
    <mergeCell ref="Q118:AI118"/>
    <mergeCell ref="AJ118:AU118"/>
    <mergeCell ref="DK52:DS52"/>
    <mergeCell ref="DT52:EE52"/>
    <mergeCell ref="EL52:EU52"/>
    <mergeCell ref="EX52:FF52"/>
    <mergeCell ref="DT50:EE50"/>
    <mergeCell ref="EL50:EU50"/>
    <mergeCell ref="EX50:FF50"/>
    <mergeCell ref="DK50:DS50"/>
    <mergeCell ref="EX51:FF51"/>
    <mergeCell ref="DK51:DS51"/>
    <mergeCell ref="AY52:BK52"/>
    <mergeCell ref="BL52:BZ52"/>
    <mergeCell ref="CA52:CG52"/>
    <mergeCell ref="CH52:CO52"/>
    <mergeCell ref="CP52:CV52"/>
    <mergeCell ref="CW52:DC52"/>
    <mergeCell ref="CA50:CG50"/>
    <mergeCell ref="CH50:CO50"/>
    <mergeCell ref="CP50:CV50"/>
    <mergeCell ref="CW50:DC50"/>
    <mergeCell ref="DD50:DJ50"/>
    <mergeCell ref="CA51:CG51"/>
    <mergeCell ref="CH51:CO51"/>
    <mergeCell ref="A50:E50"/>
    <mergeCell ref="F50:P50"/>
    <mergeCell ref="A52:E52"/>
    <mergeCell ref="F52:P52"/>
    <mergeCell ref="AY50:BK50"/>
    <mergeCell ref="BL50:BZ50"/>
    <mergeCell ref="A51:E51"/>
    <mergeCell ref="F51:P51"/>
    <mergeCell ref="AY51:BK51"/>
    <mergeCell ref="BL51:BZ51"/>
    <mergeCell ref="A130:FG130"/>
    <mergeCell ref="A132:FG132"/>
    <mergeCell ref="CA121:CG121"/>
    <mergeCell ref="CA122:CG122"/>
    <mergeCell ref="A126:B126"/>
    <mergeCell ref="C126:F126"/>
    <mergeCell ref="G126:H126"/>
    <mergeCell ref="I126:Z126"/>
    <mergeCell ref="AA126:AD126"/>
    <mergeCell ref="AE126:AH126"/>
    <mergeCell ref="AI124:BN124"/>
    <mergeCell ref="BR124:CP124"/>
    <mergeCell ref="CT124:DW124"/>
    <mergeCell ref="AI125:BN125"/>
    <mergeCell ref="BR125:CP125"/>
    <mergeCell ref="CT125:DW125"/>
    <mergeCell ref="AI126:AL126"/>
    <mergeCell ref="BX121:BZ121"/>
    <mergeCell ref="CH121:CO121"/>
    <mergeCell ref="CP121:CV121"/>
    <mergeCell ref="CW121:DC121"/>
    <mergeCell ref="DD121:DJ122"/>
    <mergeCell ref="CH122:CO122"/>
    <mergeCell ref="CP122:CV122"/>
    <mergeCell ref="CW122:DC122"/>
    <mergeCell ref="A121:AM121"/>
    <mergeCell ref="AN121:AR121"/>
    <mergeCell ref="AS121:BG121"/>
    <mergeCell ref="BH121:BK121"/>
    <mergeCell ref="BL121:BN121"/>
    <mergeCell ref="BO121:BW121"/>
    <mergeCell ref="A120:BZ120"/>
    <mergeCell ref="CA120:CG120"/>
    <mergeCell ref="CH120:CO120"/>
    <mergeCell ref="CP120:CV120"/>
    <mergeCell ref="CW120:DC120"/>
    <mergeCell ref="DD120:DJ120"/>
    <mergeCell ref="A119:E119"/>
    <mergeCell ref="F119:P119"/>
    <mergeCell ref="Q119:AI119"/>
    <mergeCell ref="AJ119:AX119"/>
    <mergeCell ref="AY119:BK119"/>
    <mergeCell ref="CW117:DC117"/>
    <mergeCell ref="DK119:DS119"/>
    <mergeCell ref="DT119:EK119"/>
    <mergeCell ref="EL119:EW119"/>
    <mergeCell ref="EL117:EW117"/>
    <mergeCell ref="EX117:FG117"/>
    <mergeCell ref="DK118:DS118"/>
    <mergeCell ref="DT118:EK118"/>
    <mergeCell ref="EL118:EW118"/>
    <mergeCell ref="EX118:FG118"/>
    <mergeCell ref="CW118:DC118"/>
    <mergeCell ref="DD118:DJ118"/>
    <mergeCell ref="EX119:FG119"/>
    <mergeCell ref="CP119:CV119"/>
    <mergeCell ref="CW119:DC119"/>
    <mergeCell ref="DD119:DJ119"/>
    <mergeCell ref="BL119:BZ119"/>
    <mergeCell ref="CA119:CG119"/>
    <mergeCell ref="CH119:CO119"/>
    <mergeCell ref="CH117:CO117"/>
    <mergeCell ref="CP117:CV117"/>
    <mergeCell ref="CP118:CV118"/>
    <mergeCell ref="DD117:DJ117"/>
    <mergeCell ref="DK117:DS117"/>
    <mergeCell ref="DT117:EK117"/>
    <mergeCell ref="DD116:DJ116"/>
    <mergeCell ref="DK116:DS116"/>
    <mergeCell ref="DT116:EK116"/>
    <mergeCell ref="CH116:CO116"/>
    <mergeCell ref="CP116:CV116"/>
    <mergeCell ref="CW116:DC116"/>
    <mergeCell ref="EL116:EW116"/>
    <mergeCell ref="EX116:FG116"/>
    <mergeCell ref="A117:E117"/>
    <mergeCell ref="F117:P117"/>
    <mergeCell ref="AY117:BK117"/>
    <mergeCell ref="BL117:BZ117"/>
    <mergeCell ref="CA117:CG117"/>
    <mergeCell ref="DD115:DJ115"/>
    <mergeCell ref="DK115:DS115"/>
    <mergeCell ref="DT115:EK115"/>
    <mergeCell ref="EL115:EW115"/>
    <mergeCell ref="EX115:FG115"/>
    <mergeCell ref="A116:E116"/>
    <mergeCell ref="F116:P116"/>
    <mergeCell ref="AY116:BK116"/>
    <mergeCell ref="BL116:BZ116"/>
    <mergeCell ref="CA116:CG116"/>
    <mergeCell ref="EL114:EW114"/>
    <mergeCell ref="EX114:FG114"/>
    <mergeCell ref="A115:E115"/>
    <mergeCell ref="F115:P115"/>
    <mergeCell ref="AY115:BK115"/>
    <mergeCell ref="BL115:BZ115"/>
    <mergeCell ref="CA115:CG115"/>
    <mergeCell ref="CH115:CO115"/>
    <mergeCell ref="CP115:CV115"/>
    <mergeCell ref="CW115:DC115"/>
    <mergeCell ref="CH114:CO114"/>
    <mergeCell ref="CP114:CV114"/>
    <mergeCell ref="CW114:DC114"/>
    <mergeCell ref="DD114:DJ114"/>
    <mergeCell ref="DK114:DS114"/>
    <mergeCell ref="DT114:EK114"/>
    <mergeCell ref="DD113:DJ113"/>
    <mergeCell ref="DK113:DS113"/>
    <mergeCell ref="DT113:EE113"/>
    <mergeCell ref="EL113:EW113"/>
    <mergeCell ref="EX113:FG113"/>
    <mergeCell ref="A114:E114"/>
    <mergeCell ref="F114:P114"/>
    <mergeCell ref="AY114:BK114"/>
    <mergeCell ref="BL114:BZ114"/>
    <mergeCell ref="CA114:CG114"/>
    <mergeCell ref="EL112:EW112"/>
    <mergeCell ref="EX112:FG112"/>
    <mergeCell ref="A113:E113"/>
    <mergeCell ref="F113:P113"/>
    <mergeCell ref="AY113:BK113"/>
    <mergeCell ref="BL113:BZ113"/>
    <mergeCell ref="CA113:CG113"/>
    <mergeCell ref="CH113:CO113"/>
    <mergeCell ref="CP113:CV113"/>
    <mergeCell ref="CW113:DC113"/>
    <mergeCell ref="CH112:CO112"/>
    <mergeCell ref="CP112:CV112"/>
    <mergeCell ref="CW112:DC112"/>
    <mergeCell ref="DD112:DJ112"/>
    <mergeCell ref="DK112:DS112"/>
    <mergeCell ref="DT112:EE112"/>
    <mergeCell ref="DD111:DJ111"/>
    <mergeCell ref="DK111:DS111"/>
    <mergeCell ref="DT111:EE111"/>
    <mergeCell ref="EL111:EW111"/>
    <mergeCell ref="EX111:FG111"/>
    <mergeCell ref="A112:E112"/>
    <mergeCell ref="F112:P112"/>
    <mergeCell ref="AY112:BK112"/>
    <mergeCell ref="BL112:BZ112"/>
    <mergeCell ref="CA112:CG112"/>
    <mergeCell ref="EL110:EW110"/>
    <mergeCell ref="EX110:FG110"/>
    <mergeCell ref="A111:E111"/>
    <mergeCell ref="F111:P111"/>
    <mergeCell ref="AY111:BK111"/>
    <mergeCell ref="BL111:BZ111"/>
    <mergeCell ref="CA111:CG111"/>
    <mergeCell ref="CH111:CO111"/>
    <mergeCell ref="CP111:CV111"/>
    <mergeCell ref="CW111:DC111"/>
    <mergeCell ref="CH110:CO110"/>
    <mergeCell ref="CP110:CV110"/>
    <mergeCell ref="CW110:DC110"/>
    <mergeCell ref="DD110:DJ110"/>
    <mergeCell ref="DK110:DS110"/>
    <mergeCell ref="DT110:EE110"/>
    <mergeCell ref="DD109:DJ109"/>
    <mergeCell ref="DK109:DS109"/>
    <mergeCell ref="DT109:EE109"/>
    <mergeCell ref="EL109:EW109"/>
    <mergeCell ref="EX109:FG109"/>
    <mergeCell ref="A110:E110"/>
    <mergeCell ref="F110:P110"/>
    <mergeCell ref="AY110:BK110"/>
    <mergeCell ref="BL110:BZ110"/>
    <mergeCell ref="CA110:CG110"/>
    <mergeCell ref="EL108:EW108"/>
    <mergeCell ref="EX108:FG108"/>
    <mergeCell ref="A109:E109"/>
    <mergeCell ref="F109:P109"/>
    <mergeCell ref="AY109:BK109"/>
    <mergeCell ref="BL109:BZ109"/>
    <mergeCell ref="CA109:CG109"/>
    <mergeCell ref="CH109:CO109"/>
    <mergeCell ref="CP109:CV109"/>
    <mergeCell ref="CW109:DC109"/>
    <mergeCell ref="CH108:CO108"/>
    <mergeCell ref="CP108:CV108"/>
    <mergeCell ref="CW108:DC108"/>
    <mergeCell ref="DD108:DJ108"/>
    <mergeCell ref="DK108:DS108"/>
    <mergeCell ref="DT108:EE108"/>
    <mergeCell ref="DD107:DJ107"/>
    <mergeCell ref="DK107:DS107"/>
    <mergeCell ref="DT107:EE107"/>
    <mergeCell ref="EL107:EW107"/>
    <mergeCell ref="EX107:FG107"/>
    <mergeCell ref="A108:E108"/>
    <mergeCell ref="F108:P108"/>
    <mergeCell ref="AY108:BK108"/>
    <mergeCell ref="BL108:BZ108"/>
    <mergeCell ref="CA108:CG108"/>
    <mergeCell ref="EL106:EW106"/>
    <mergeCell ref="EX106:FG106"/>
    <mergeCell ref="A107:E107"/>
    <mergeCell ref="F107:P107"/>
    <mergeCell ref="AY107:BK107"/>
    <mergeCell ref="BL107:BZ107"/>
    <mergeCell ref="CA107:CG107"/>
    <mergeCell ref="CH107:CO107"/>
    <mergeCell ref="CP107:CV107"/>
    <mergeCell ref="CW107:DC107"/>
    <mergeCell ref="CH106:CO106"/>
    <mergeCell ref="CP106:CV106"/>
    <mergeCell ref="CW106:DC106"/>
    <mergeCell ref="DD106:DJ106"/>
    <mergeCell ref="DK106:DS106"/>
    <mergeCell ref="DT106:EK106"/>
    <mergeCell ref="DD105:DJ105"/>
    <mergeCell ref="DK105:DS105"/>
    <mergeCell ref="DT105:EK105"/>
    <mergeCell ref="EL105:EW105"/>
    <mergeCell ref="EX105:FG105"/>
    <mergeCell ref="A106:E106"/>
    <mergeCell ref="F106:P106"/>
    <mergeCell ref="AY106:BK106"/>
    <mergeCell ref="BL106:BZ106"/>
    <mergeCell ref="CA106:CG106"/>
    <mergeCell ref="EL104:EW104"/>
    <mergeCell ref="EX104:FG104"/>
    <mergeCell ref="A105:E105"/>
    <mergeCell ref="F105:P105"/>
    <mergeCell ref="AY105:BK105"/>
    <mergeCell ref="BL105:BZ105"/>
    <mergeCell ref="CA105:CG105"/>
    <mergeCell ref="CH105:CO105"/>
    <mergeCell ref="CP105:CV105"/>
    <mergeCell ref="CW105:DC105"/>
    <mergeCell ref="CH104:CO104"/>
    <mergeCell ref="CP104:CV104"/>
    <mergeCell ref="CW104:DC104"/>
    <mergeCell ref="DD104:DJ104"/>
    <mergeCell ref="DK104:DS104"/>
    <mergeCell ref="DT104:EK104"/>
    <mergeCell ref="DD103:DJ103"/>
    <mergeCell ref="DK103:DS103"/>
    <mergeCell ref="DT103:EK103"/>
    <mergeCell ref="EL103:EW103"/>
    <mergeCell ref="EX103:FG103"/>
    <mergeCell ref="A104:E104"/>
    <mergeCell ref="F104:P104"/>
    <mergeCell ref="AY104:BK104"/>
    <mergeCell ref="BL104:BZ104"/>
    <mergeCell ref="CA104:CG104"/>
    <mergeCell ref="EL102:EW102"/>
    <mergeCell ref="EX102:FG102"/>
    <mergeCell ref="A103:E103"/>
    <mergeCell ref="F103:P103"/>
    <mergeCell ref="AY103:BK103"/>
    <mergeCell ref="BL103:BZ103"/>
    <mergeCell ref="CA103:CG103"/>
    <mergeCell ref="CH103:CO103"/>
    <mergeCell ref="CP103:CV103"/>
    <mergeCell ref="CW103:DC103"/>
    <mergeCell ref="CH102:CO102"/>
    <mergeCell ref="CP102:CV102"/>
    <mergeCell ref="CW102:DC102"/>
    <mergeCell ref="DD102:DJ102"/>
    <mergeCell ref="DK102:DS102"/>
    <mergeCell ref="DT102:EK102"/>
    <mergeCell ref="DD101:DJ101"/>
    <mergeCell ref="DK101:DS101"/>
    <mergeCell ref="DT101:EK101"/>
    <mergeCell ref="EL101:EW101"/>
    <mergeCell ref="EX101:FG101"/>
    <mergeCell ref="A102:E102"/>
    <mergeCell ref="F102:P102"/>
    <mergeCell ref="AY102:BK102"/>
    <mergeCell ref="BL102:BZ102"/>
    <mergeCell ref="CA102:CG102"/>
    <mergeCell ref="EL100:EW100"/>
    <mergeCell ref="EX100:FG100"/>
    <mergeCell ref="A101:E101"/>
    <mergeCell ref="F101:P101"/>
    <mergeCell ref="AY101:BK101"/>
    <mergeCell ref="BL101:BZ101"/>
    <mergeCell ref="CA101:CG101"/>
    <mergeCell ref="CH101:CO101"/>
    <mergeCell ref="CP101:CV101"/>
    <mergeCell ref="CW101:DC101"/>
    <mergeCell ref="CH100:CO100"/>
    <mergeCell ref="CP100:CV100"/>
    <mergeCell ref="CW100:DC100"/>
    <mergeCell ref="DD100:DJ100"/>
    <mergeCell ref="DK100:DS100"/>
    <mergeCell ref="DT100:EK100"/>
    <mergeCell ref="DD99:DJ99"/>
    <mergeCell ref="DK99:DS99"/>
    <mergeCell ref="DT99:EE99"/>
    <mergeCell ref="EL99:EW99"/>
    <mergeCell ref="EX99:FG99"/>
    <mergeCell ref="A100:E100"/>
    <mergeCell ref="F100:P100"/>
    <mergeCell ref="AY100:BK100"/>
    <mergeCell ref="BL100:BZ100"/>
    <mergeCell ref="CA100:CG100"/>
    <mergeCell ref="EL98:EW98"/>
    <mergeCell ref="EX98:FF98"/>
    <mergeCell ref="A99:E99"/>
    <mergeCell ref="F99:P99"/>
    <mergeCell ref="AY99:BK99"/>
    <mergeCell ref="BL99:BZ99"/>
    <mergeCell ref="CA99:CG99"/>
    <mergeCell ref="CH99:CO99"/>
    <mergeCell ref="CP99:CV99"/>
    <mergeCell ref="CW99:DC99"/>
    <mergeCell ref="CH98:CO98"/>
    <mergeCell ref="CP98:CV98"/>
    <mergeCell ref="CW98:DC98"/>
    <mergeCell ref="DD98:DJ98"/>
    <mergeCell ref="DK98:DS98"/>
    <mergeCell ref="DT98:EE98"/>
    <mergeCell ref="DD97:DJ97"/>
    <mergeCell ref="DK97:DS97"/>
    <mergeCell ref="DT97:EE97"/>
    <mergeCell ref="EL97:EW97"/>
    <mergeCell ref="EX97:FG97"/>
    <mergeCell ref="A98:E98"/>
    <mergeCell ref="F98:P98"/>
    <mergeCell ref="AY98:BK98"/>
    <mergeCell ref="BL98:BZ98"/>
    <mergeCell ref="CA98:CG98"/>
    <mergeCell ref="EL96:EW96"/>
    <mergeCell ref="EX96:FG96"/>
    <mergeCell ref="A97:E97"/>
    <mergeCell ref="F97:P97"/>
    <mergeCell ref="AY97:BK97"/>
    <mergeCell ref="BL97:BZ97"/>
    <mergeCell ref="CA97:CG97"/>
    <mergeCell ref="CH97:CO97"/>
    <mergeCell ref="CP97:CV97"/>
    <mergeCell ref="CW97:DC97"/>
    <mergeCell ref="CH96:CO96"/>
    <mergeCell ref="CP96:CV96"/>
    <mergeCell ref="CW96:DC96"/>
    <mergeCell ref="DD96:DJ96"/>
    <mergeCell ref="DK96:DS96"/>
    <mergeCell ref="DT96:EE96"/>
    <mergeCell ref="DD95:DJ95"/>
    <mergeCell ref="DK95:DS95"/>
    <mergeCell ref="DT95:EE95"/>
    <mergeCell ref="EL95:EW95"/>
    <mergeCell ref="EX95:FG95"/>
    <mergeCell ref="A96:E96"/>
    <mergeCell ref="F96:P96"/>
    <mergeCell ref="AY96:BK96"/>
    <mergeCell ref="BL96:BZ96"/>
    <mergeCell ref="CA96:CG96"/>
    <mergeCell ref="EL94:EW94"/>
    <mergeCell ref="EX94:FG94"/>
    <mergeCell ref="A95:E95"/>
    <mergeCell ref="F95:P95"/>
    <mergeCell ref="AY95:BK95"/>
    <mergeCell ref="BL95:BZ95"/>
    <mergeCell ref="CA95:CG95"/>
    <mergeCell ref="CH95:CO95"/>
    <mergeCell ref="CP95:CV95"/>
    <mergeCell ref="CW95:DC95"/>
    <mergeCell ref="CH94:CO94"/>
    <mergeCell ref="CP94:CV94"/>
    <mergeCell ref="CW94:DC94"/>
    <mergeCell ref="DD94:DJ94"/>
    <mergeCell ref="DK94:DS94"/>
    <mergeCell ref="DT94:EE94"/>
    <mergeCell ref="DD93:DJ93"/>
    <mergeCell ref="DK93:DS93"/>
    <mergeCell ref="DT93:EE93"/>
    <mergeCell ref="EL93:EW93"/>
    <mergeCell ref="EX93:FG93"/>
    <mergeCell ref="A94:E94"/>
    <mergeCell ref="F94:P94"/>
    <mergeCell ref="AY94:BK94"/>
    <mergeCell ref="BL94:BZ94"/>
    <mergeCell ref="CA94:CG94"/>
    <mergeCell ref="EL92:EW92"/>
    <mergeCell ref="EX92:FG92"/>
    <mergeCell ref="A93:E93"/>
    <mergeCell ref="F93:P93"/>
    <mergeCell ref="AY93:BK93"/>
    <mergeCell ref="BL93:BZ93"/>
    <mergeCell ref="CA93:CG93"/>
    <mergeCell ref="CH93:CO93"/>
    <mergeCell ref="CP93:CV93"/>
    <mergeCell ref="CW93:DC93"/>
    <mergeCell ref="CH92:CO92"/>
    <mergeCell ref="CP92:CV92"/>
    <mergeCell ref="CW92:DC92"/>
    <mergeCell ref="DD92:DJ92"/>
    <mergeCell ref="DK92:DS92"/>
    <mergeCell ref="DT92:EE92"/>
    <mergeCell ref="DD91:DJ91"/>
    <mergeCell ref="DK91:DS91"/>
    <mergeCell ref="DT91:EE91"/>
    <mergeCell ref="EL91:EW91"/>
    <mergeCell ref="EX91:FG91"/>
    <mergeCell ref="A92:E92"/>
    <mergeCell ref="F92:P92"/>
    <mergeCell ref="AY92:BK92"/>
    <mergeCell ref="BL92:BZ92"/>
    <mergeCell ref="CA92:CG92"/>
    <mergeCell ref="EL90:EW90"/>
    <mergeCell ref="EX90:FG90"/>
    <mergeCell ref="A91:E91"/>
    <mergeCell ref="F91:P91"/>
    <mergeCell ref="AY91:BK91"/>
    <mergeCell ref="BL91:BZ91"/>
    <mergeCell ref="CA91:CG91"/>
    <mergeCell ref="CH91:CO91"/>
    <mergeCell ref="CP91:CV91"/>
    <mergeCell ref="CW91:DC91"/>
    <mergeCell ref="CH90:CO90"/>
    <mergeCell ref="CP90:CV90"/>
    <mergeCell ref="CW90:DC90"/>
    <mergeCell ref="DD90:DJ90"/>
    <mergeCell ref="DK90:DS90"/>
    <mergeCell ref="DT90:EE90"/>
    <mergeCell ref="DD89:DJ89"/>
    <mergeCell ref="DK89:DS89"/>
    <mergeCell ref="DT89:EK89"/>
    <mergeCell ref="EL89:EW89"/>
    <mergeCell ref="EX89:FG89"/>
    <mergeCell ref="A90:E90"/>
    <mergeCell ref="F90:P90"/>
    <mergeCell ref="AY90:BK90"/>
    <mergeCell ref="BL90:BZ90"/>
    <mergeCell ref="CA90:CG90"/>
    <mergeCell ref="EL88:EW88"/>
    <mergeCell ref="EX88:FG88"/>
    <mergeCell ref="A89:E89"/>
    <mergeCell ref="F89:P89"/>
    <mergeCell ref="AY89:BK89"/>
    <mergeCell ref="BL89:BZ89"/>
    <mergeCell ref="CA89:CG89"/>
    <mergeCell ref="CH89:CO89"/>
    <mergeCell ref="CP89:CV89"/>
    <mergeCell ref="CW89:DC89"/>
    <mergeCell ref="CH88:CO88"/>
    <mergeCell ref="CP88:CV88"/>
    <mergeCell ref="CW88:DC88"/>
    <mergeCell ref="DD88:DJ88"/>
    <mergeCell ref="DK88:DS88"/>
    <mergeCell ref="DT88:EK88"/>
    <mergeCell ref="DD87:DJ87"/>
    <mergeCell ref="DK87:DS87"/>
    <mergeCell ref="DT87:EK87"/>
    <mergeCell ref="EL87:EW87"/>
    <mergeCell ref="EX87:FG87"/>
    <mergeCell ref="A88:E88"/>
    <mergeCell ref="F88:P88"/>
    <mergeCell ref="AY88:BK88"/>
    <mergeCell ref="BL88:BZ88"/>
    <mergeCell ref="CA88:CG88"/>
    <mergeCell ref="EL86:EW86"/>
    <mergeCell ref="EX86:FG86"/>
    <mergeCell ref="A87:E87"/>
    <mergeCell ref="F87:P87"/>
    <mergeCell ref="AY87:BK87"/>
    <mergeCell ref="BL87:BZ87"/>
    <mergeCell ref="CA87:CG87"/>
    <mergeCell ref="CH87:CO87"/>
    <mergeCell ref="CP87:CV87"/>
    <mergeCell ref="CW87:DC87"/>
    <mergeCell ref="CH86:CO86"/>
    <mergeCell ref="CP86:CV86"/>
    <mergeCell ref="CW86:DC86"/>
    <mergeCell ref="DD86:DJ86"/>
    <mergeCell ref="DK86:DS86"/>
    <mergeCell ref="DT86:EK86"/>
    <mergeCell ref="DD85:DJ85"/>
    <mergeCell ref="DK85:DS85"/>
    <mergeCell ref="DT85:EK85"/>
    <mergeCell ref="EL85:EW85"/>
    <mergeCell ref="EX85:FG85"/>
    <mergeCell ref="A86:E86"/>
    <mergeCell ref="F86:P86"/>
    <mergeCell ref="AY86:BK86"/>
    <mergeCell ref="BL86:BZ86"/>
    <mergeCell ref="CA86:CG86"/>
    <mergeCell ref="EL84:EW84"/>
    <mergeCell ref="EX84:FG84"/>
    <mergeCell ref="A85:E85"/>
    <mergeCell ref="F85:P85"/>
    <mergeCell ref="AY85:BK85"/>
    <mergeCell ref="BL85:BZ85"/>
    <mergeCell ref="CA85:CG85"/>
    <mergeCell ref="CH85:CO85"/>
    <mergeCell ref="CP85:CV85"/>
    <mergeCell ref="CW85:DC85"/>
    <mergeCell ref="CH84:CO84"/>
    <mergeCell ref="CP84:CV84"/>
    <mergeCell ref="CW84:DC84"/>
    <mergeCell ref="DD84:DJ84"/>
    <mergeCell ref="DK84:DS84"/>
    <mergeCell ref="DT84:EK84"/>
    <mergeCell ref="DD83:DJ83"/>
    <mergeCell ref="DK83:DS83"/>
    <mergeCell ref="DT83:EK83"/>
    <mergeCell ref="EL83:EW83"/>
    <mergeCell ref="EX83:FG83"/>
    <mergeCell ref="A84:E84"/>
    <mergeCell ref="F84:P84"/>
    <mergeCell ref="AY84:BK84"/>
    <mergeCell ref="BL84:BZ84"/>
    <mergeCell ref="CA84:CG84"/>
    <mergeCell ref="DK81:DS81"/>
    <mergeCell ref="DT81:EK81"/>
    <mergeCell ref="A83:E83"/>
    <mergeCell ref="F83:P83"/>
    <mergeCell ref="AY83:BK83"/>
    <mergeCell ref="BL83:BZ83"/>
    <mergeCell ref="CA83:CG83"/>
    <mergeCell ref="CH83:CO83"/>
    <mergeCell ref="CP83:CV83"/>
    <mergeCell ref="CW83:DC83"/>
    <mergeCell ref="EX79:FG79"/>
    <mergeCell ref="A81:E81"/>
    <mergeCell ref="F81:P81"/>
    <mergeCell ref="AY81:BK81"/>
    <mergeCell ref="BL81:BZ81"/>
    <mergeCell ref="CA81:CG81"/>
    <mergeCell ref="CH81:CO81"/>
    <mergeCell ref="CP81:CV81"/>
    <mergeCell ref="CW81:DC81"/>
    <mergeCell ref="DD81:DJ81"/>
    <mergeCell ref="CP79:CV79"/>
    <mergeCell ref="CW79:DC79"/>
    <mergeCell ref="DD79:DJ79"/>
    <mergeCell ref="DK79:DS79"/>
    <mergeCell ref="DT79:EK79"/>
    <mergeCell ref="EL79:EW79"/>
    <mergeCell ref="DK78:DS78"/>
    <mergeCell ref="DT78:EK78"/>
    <mergeCell ref="EL78:EW78"/>
    <mergeCell ref="EX78:FG78"/>
    <mergeCell ref="A79:E79"/>
    <mergeCell ref="F79:P79"/>
    <mergeCell ref="AY79:BK79"/>
    <mergeCell ref="BL79:BZ79"/>
    <mergeCell ref="CA79:CG79"/>
    <mergeCell ref="CH79:CO79"/>
    <mergeCell ref="EX77:FG77"/>
    <mergeCell ref="A78:E78"/>
    <mergeCell ref="F78:P78"/>
    <mergeCell ref="AY78:BK78"/>
    <mergeCell ref="BL78:BZ78"/>
    <mergeCell ref="CA78:CG78"/>
    <mergeCell ref="CH78:CO78"/>
    <mergeCell ref="CP78:CV78"/>
    <mergeCell ref="CW78:DC78"/>
    <mergeCell ref="DD78:DJ78"/>
    <mergeCell ref="CP77:CV77"/>
    <mergeCell ref="CW77:DC77"/>
    <mergeCell ref="DD77:DJ77"/>
    <mergeCell ref="DK77:DS77"/>
    <mergeCell ref="DT77:EK77"/>
    <mergeCell ref="EL77:EW77"/>
    <mergeCell ref="DK76:DS76"/>
    <mergeCell ref="DT76:EE76"/>
    <mergeCell ref="EL76:EW76"/>
    <mergeCell ref="EX76:FG76"/>
    <mergeCell ref="A77:E77"/>
    <mergeCell ref="F77:P77"/>
    <mergeCell ref="AY77:BK77"/>
    <mergeCell ref="BL77:BZ77"/>
    <mergeCell ref="CA77:CG77"/>
    <mergeCell ref="CH77:CO77"/>
    <mergeCell ref="EX75:FG75"/>
    <mergeCell ref="A76:E76"/>
    <mergeCell ref="F76:P76"/>
    <mergeCell ref="AY76:BK76"/>
    <mergeCell ref="BL76:BZ76"/>
    <mergeCell ref="CA76:CG76"/>
    <mergeCell ref="CH76:CO76"/>
    <mergeCell ref="CP76:CV76"/>
    <mergeCell ref="CW76:DC76"/>
    <mergeCell ref="DD76:DJ76"/>
    <mergeCell ref="CP75:CV75"/>
    <mergeCell ref="CW75:DC75"/>
    <mergeCell ref="DD75:DJ75"/>
    <mergeCell ref="DK75:DS75"/>
    <mergeCell ref="DT75:EE75"/>
    <mergeCell ref="EL75:EW75"/>
    <mergeCell ref="DK74:DS74"/>
    <mergeCell ref="DT74:EE74"/>
    <mergeCell ref="EL74:EW74"/>
    <mergeCell ref="EX74:FG74"/>
    <mergeCell ref="A75:E75"/>
    <mergeCell ref="F75:P75"/>
    <mergeCell ref="AY75:BK75"/>
    <mergeCell ref="BL75:BZ75"/>
    <mergeCell ref="CA75:CG75"/>
    <mergeCell ref="CH75:CO75"/>
    <mergeCell ref="EX73:FG73"/>
    <mergeCell ref="A74:E74"/>
    <mergeCell ref="F74:P74"/>
    <mergeCell ref="AY74:BK74"/>
    <mergeCell ref="BL74:BZ74"/>
    <mergeCell ref="CA74:CG74"/>
    <mergeCell ref="CH74:CO74"/>
    <mergeCell ref="CP74:CV74"/>
    <mergeCell ref="CW74:DC74"/>
    <mergeCell ref="DD74:DJ74"/>
    <mergeCell ref="CP73:CV73"/>
    <mergeCell ref="CW73:DC73"/>
    <mergeCell ref="DD73:DJ73"/>
    <mergeCell ref="DK73:DS73"/>
    <mergeCell ref="DT73:EK73"/>
    <mergeCell ref="EL73:EW73"/>
    <mergeCell ref="DK72:DS72"/>
    <mergeCell ref="DT72:EK72"/>
    <mergeCell ref="EL72:EW72"/>
    <mergeCell ref="EX72:FG72"/>
    <mergeCell ref="A73:E73"/>
    <mergeCell ref="F73:P73"/>
    <mergeCell ref="AY73:BK73"/>
    <mergeCell ref="BL73:BZ73"/>
    <mergeCell ref="CA73:CG73"/>
    <mergeCell ref="CH73:CO73"/>
    <mergeCell ref="EX71:FG71"/>
    <mergeCell ref="A72:E72"/>
    <mergeCell ref="F72:P72"/>
    <mergeCell ref="AY72:BK72"/>
    <mergeCell ref="BL72:BZ72"/>
    <mergeCell ref="CA72:CG72"/>
    <mergeCell ref="CH72:CO72"/>
    <mergeCell ref="CP72:CV72"/>
    <mergeCell ref="CW72:DC72"/>
    <mergeCell ref="DD72:DJ72"/>
    <mergeCell ref="CP71:CV71"/>
    <mergeCell ref="CW71:DC71"/>
    <mergeCell ref="DD71:DJ71"/>
    <mergeCell ref="DK71:DS71"/>
    <mergeCell ref="DT71:EK71"/>
    <mergeCell ref="EL71:EW71"/>
    <mergeCell ref="A71:E71"/>
    <mergeCell ref="F71:P71"/>
    <mergeCell ref="AY71:BK71"/>
    <mergeCell ref="BL71:BZ71"/>
    <mergeCell ref="CA71:CG71"/>
    <mergeCell ref="CH71:CO71"/>
    <mergeCell ref="CW70:DC70"/>
    <mergeCell ref="DD70:DJ70"/>
    <mergeCell ref="DK70:DS70"/>
    <mergeCell ref="DT70:EK70"/>
    <mergeCell ref="EL70:EW70"/>
    <mergeCell ref="EX70:FG70"/>
    <mergeCell ref="DK69:DS69"/>
    <mergeCell ref="DT69:EK69"/>
    <mergeCell ref="EL69:EW69"/>
    <mergeCell ref="EX69:FG69"/>
    <mergeCell ref="A70:E70"/>
    <mergeCell ref="F70:P70"/>
    <mergeCell ref="AY70:BK70"/>
    <mergeCell ref="BL70:BZ70"/>
    <mergeCell ref="CA70:CG70"/>
    <mergeCell ref="CH70:CO70"/>
    <mergeCell ref="DT68:EK68"/>
    <mergeCell ref="EL68:EW68"/>
    <mergeCell ref="EX68:FG68"/>
    <mergeCell ref="A69:E69"/>
    <mergeCell ref="F69:P69"/>
    <mergeCell ref="AY69:BK69"/>
    <mergeCell ref="BL69:BZ69"/>
    <mergeCell ref="CA69:CG69"/>
    <mergeCell ref="CH69:CO69"/>
    <mergeCell ref="CP69:CV69"/>
    <mergeCell ref="DK67:DS67"/>
    <mergeCell ref="DT67:EE67"/>
    <mergeCell ref="EL67:EU67"/>
    <mergeCell ref="EX67:FF67"/>
    <mergeCell ref="A68:E68"/>
    <mergeCell ref="F68:P68"/>
    <mergeCell ref="AY68:BK68"/>
    <mergeCell ref="BL68:BZ68"/>
    <mergeCell ref="CA68:CG68"/>
    <mergeCell ref="CH68:CO68"/>
    <mergeCell ref="EX66:FF66"/>
    <mergeCell ref="A67:E67"/>
    <mergeCell ref="F67:P67"/>
    <mergeCell ref="AY67:BK67"/>
    <mergeCell ref="BL67:BZ67"/>
    <mergeCell ref="CA67:CG67"/>
    <mergeCell ref="CH67:CO67"/>
    <mergeCell ref="CP67:CV67"/>
    <mergeCell ref="CW67:DC67"/>
    <mergeCell ref="DD67:DJ67"/>
    <mergeCell ref="CP66:CV66"/>
    <mergeCell ref="CW66:DC66"/>
    <mergeCell ref="DD66:DJ66"/>
    <mergeCell ref="DK66:DS66"/>
    <mergeCell ref="DT66:EE66"/>
    <mergeCell ref="EL66:EU66"/>
    <mergeCell ref="DK65:DS65"/>
    <mergeCell ref="DT65:EE65"/>
    <mergeCell ref="EL65:EU65"/>
    <mergeCell ref="EX65:FF65"/>
    <mergeCell ref="A66:E66"/>
    <mergeCell ref="F66:P66"/>
    <mergeCell ref="AY66:BK66"/>
    <mergeCell ref="BL66:BZ66"/>
    <mergeCell ref="CA66:CG66"/>
    <mergeCell ref="CH66:CO66"/>
    <mergeCell ref="EX64:FF64"/>
    <mergeCell ref="A65:E65"/>
    <mergeCell ref="F65:P65"/>
    <mergeCell ref="AY65:BK65"/>
    <mergeCell ref="BL65:BZ65"/>
    <mergeCell ref="CA65:CG65"/>
    <mergeCell ref="CH65:CO65"/>
    <mergeCell ref="CP65:CV65"/>
    <mergeCell ref="CW65:DC65"/>
    <mergeCell ref="DD65:DJ65"/>
    <mergeCell ref="CP64:CV64"/>
    <mergeCell ref="CW64:DC64"/>
    <mergeCell ref="DD64:DJ64"/>
    <mergeCell ref="DK64:DS64"/>
    <mergeCell ref="DT64:EE64"/>
    <mergeCell ref="EL64:EU64"/>
    <mergeCell ref="DK63:DS63"/>
    <mergeCell ref="DT63:EE63"/>
    <mergeCell ref="EL63:EU63"/>
    <mergeCell ref="EX63:FF63"/>
    <mergeCell ref="A64:E64"/>
    <mergeCell ref="F64:P64"/>
    <mergeCell ref="AY64:BK64"/>
    <mergeCell ref="BL64:BZ64"/>
    <mergeCell ref="CA64:CG64"/>
    <mergeCell ref="CH64:CO64"/>
    <mergeCell ref="EX62:FF62"/>
    <mergeCell ref="A63:E63"/>
    <mergeCell ref="F63:P63"/>
    <mergeCell ref="AY63:BK63"/>
    <mergeCell ref="BL63:BZ63"/>
    <mergeCell ref="CA63:CG63"/>
    <mergeCell ref="CH63:CO63"/>
    <mergeCell ref="CP63:CV63"/>
    <mergeCell ref="CW63:DC63"/>
    <mergeCell ref="DD63:DJ63"/>
    <mergeCell ref="CP62:CV62"/>
    <mergeCell ref="CW62:DC62"/>
    <mergeCell ref="DD62:DJ62"/>
    <mergeCell ref="DK62:DS62"/>
    <mergeCell ref="DT62:EE62"/>
    <mergeCell ref="EL62:EU62"/>
    <mergeCell ref="DK61:DS61"/>
    <mergeCell ref="DT61:EE61"/>
    <mergeCell ref="EL61:EU61"/>
    <mergeCell ref="EX61:FF61"/>
    <mergeCell ref="A62:E62"/>
    <mergeCell ref="F62:P62"/>
    <mergeCell ref="AY62:BK62"/>
    <mergeCell ref="BL62:BZ62"/>
    <mergeCell ref="CA62:CG62"/>
    <mergeCell ref="CH62:CO62"/>
    <mergeCell ref="EX60:FF60"/>
    <mergeCell ref="A61:E61"/>
    <mergeCell ref="F61:P61"/>
    <mergeCell ref="AY61:BK61"/>
    <mergeCell ref="BL61:BZ61"/>
    <mergeCell ref="CA61:CG61"/>
    <mergeCell ref="CH61:CO61"/>
    <mergeCell ref="CP61:CV61"/>
    <mergeCell ref="CW61:DC61"/>
    <mergeCell ref="DD61:DJ61"/>
    <mergeCell ref="CP60:CV60"/>
    <mergeCell ref="CW60:DC60"/>
    <mergeCell ref="DD60:DJ60"/>
    <mergeCell ref="DK60:DS60"/>
    <mergeCell ref="DT60:EE60"/>
    <mergeCell ref="EL60:EU60"/>
    <mergeCell ref="DK59:DS59"/>
    <mergeCell ref="DT59:EE59"/>
    <mergeCell ref="EL59:EU59"/>
    <mergeCell ref="EX59:FF59"/>
    <mergeCell ref="A60:E60"/>
    <mergeCell ref="F60:P60"/>
    <mergeCell ref="AY60:BK60"/>
    <mergeCell ref="BL60:BZ60"/>
    <mergeCell ref="CA60:CG60"/>
    <mergeCell ref="CH60:CO60"/>
    <mergeCell ref="EX58:FF58"/>
    <mergeCell ref="A59:E59"/>
    <mergeCell ref="F59:P59"/>
    <mergeCell ref="AY59:BK59"/>
    <mergeCell ref="BL59:BZ59"/>
    <mergeCell ref="CA59:CG59"/>
    <mergeCell ref="CH59:CO59"/>
    <mergeCell ref="CP59:CV59"/>
    <mergeCell ref="CW59:DC59"/>
    <mergeCell ref="DD59:DJ59"/>
    <mergeCell ref="CP58:CV58"/>
    <mergeCell ref="CW58:DC58"/>
    <mergeCell ref="DD58:DJ58"/>
    <mergeCell ref="DK58:DS58"/>
    <mergeCell ref="DT58:EE58"/>
    <mergeCell ref="EL58:EU58"/>
    <mergeCell ref="DK57:DS57"/>
    <mergeCell ref="DT57:EE57"/>
    <mergeCell ref="EL57:EU57"/>
    <mergeCell ref="EX57:FF57"/>
    <mergeCell ref="A58:E58"/>
    <mergeCell ref="F58:P58"/>
    <mergeCell ref="AY58:BK58"/>
    <mergeCell ref="BL58:BZ58"/>
    <mergeCell ref="CA58:CG58"/>
    <mergeCell ref="CH58:CO58"/>
    <mergeCell ref="EX56:FF56"/>
    <mergeCell ref="A57:E57"/>
    <mergeCell ref="F57:P57"/>
    <mergeCell ref="AY57:BK57"/>
    <mergeCell ref="BL57:BZ57"/>
    <mergeCell ref="CA57:CG57"/>
    <mergeCell ref="CH57:CO57"/>
    <mergeCell ref="CP57:CV57"/>
    <mergeCell ref="CW57:DC57"/>
    <mergeCell ref="DD57:DJ57"/>
    <mergeCell ref="CP56:CV56"/>
    <mergeCell ref="CW56:DC56"/>
    <mergeCell ref="DD56:DJ56"/>
    <mergeCell ref="DK56:DS56"/>
    <mergeCell ref="DT56:EE56"/>
    <mergeCell ref="EL56:EU56"/>
    <mergeCell ref="DK55:DS55"/>
    <mergeCell ref="DT55:EE55"/>
    <mergeCell ref="EL55:EU55"/>
    <mergeCell ref="EX55:FF55"/>
    <mergeCell ref="A56:E56"/>
    <mergeCell ref="F56:P56"/>
    <mergeCell ref="AY56:BK56"/>
    <mergeCell ref="BL56:BZ56"/>
    <mergeCell ref="CA56:CG56"/>
    <mergeCell ref="CH56:CO56"/>
    <mergeCell ref="EX54:FF54"/>
    <mergeCell ref="A55:E55"/>
    <mergeCell ref="F55:P55"/>
    <mergeCell ref="AY55:BK55"/>
    <mergeCell ref="BL55:BZ55"/>
    <mergeCell ref="CA55:CG55"/>
    <mergeCell ref="CH55:CO55"/>
    <mergeCell ref="CP55:CV55"/>
    <mergeCell ref="CW55:DC55"/>
    <mergeCell ref="DD55:DJ55"/>
    <mergeCell ref="CP54:CV54"/>
    <mergeCell ref="CW54:DC54"/>
    <mergeCell ref="DD54:DJ54"/>
    <mergeCell ref="DK54:DS54"/>
    <mergeCell ref="DT54:EE54"/>
    <mergeCell ref="EL54:EU54"/>
    <mergeCell ref="DK53:DS53"/>
    <mergeCell ref="DT53:EE53"/>
    <mergeCell ref="EL53:EU53"/>
    <mergeCell ref="EX53:FF53"/>
    <mergeCell ref="A54:E54"/>
    <mergeCell ref="F54:P54"/>
    <mergeCell ref="AY54:BK54"/>
    <mergeCell ref="BL54:BZ54"/>
    <mergeCell ref="CA54:CG54"/>
    <mergeCell ref="CH54:CO54"/>
    <mergeCell ref="A53:E53"/>
    <mergeCell ref="F53:P53"/>
    <mergeCell ref="AY53:BK53"/>
    <mergeCell ref="BL53:BZ53"/>
    <mergeCell ref="CA53:CG53"/>
    <mergeCell ref="CH53:CO53"/>
    <mergeCell ref="CP53:CV53"/>
    <mergeCell ref="CW53:DC53"/>
    <mergeCell ref="DD53:DJ53"/>
    <mergeCell ref="CP51:CV51"/>
    <mergeCell ref="CW51:DC51"/>
    <mergeCell ref="DD51:DJ51"/>
    <mergeCell ref="DD52:DJ52"/>
    <mergeCell ref="DT51:EE51"/>
    <mergeCell ref="EL51:EU51"/>
    <mergeCell ref="DK49:DS49"/>
    <mergeCell ref="DT49:EE49"/>
    <mergeCell ref="EL49:EU49"/>
    <mergeCell ref="EX49:FF49"/>
    <mergeCell ref="EX48:FF48"/>
    <mergeCell ref="A49:E49"/>
    <mergeCell ref="F49:P49"/>
    <mergeCell ref="AY49:BK49"/>
    <mergeCell ref="BL49:BZ49"/>
    <mergeCell ref="CA49:CG49"/>
    <mergeCell ref="CH49:CO49"/>
    <mergeCell ref="CP49:CV49"/>
    <mergeCell ref="CW49:DC49"/>
    <mergeCell ref="DD49:DJ49"/>
    <mergeCell ref="CP48:CV48"/>
    <mergeCell ref="CW48:DC48"/>
    <mergeCell ref="DD48:DJ48"/>
    <mergeCell ref="DK48:DS48"/>
    <mergeCell ref="DT48:EE48"/>
    <mergeCell ref="EL48:EU48"/>
    <mergeCell ref="DK47:DS47"/>
    <mergeCell ref="DT47:EE47"/>
    <mergeCell ref="EL47:EU47"/>
    <mergeCell ref="EX47:FF47"/>
    <mergeCell ref="A48:E48"/>
    <mergeCell ref="F48:P48"/>
    <mergeCell ref="AY48:BK48"/>
    <mergeCell ref="BL48:BZ48"/>
    <mergeCell ref="CA48:CG48"/>
    <mergeCell ref="CH48:CO48"/>
    <mergeCell ref="EX46:FF46"/>
    <mergeCell ref="A47:E47"/>
    <mergeCell ref="F47:P47"/>
    <mergeCell ref="AY47:BK47"/>
    <mergeCell ref="BL47:BZ47"/>
    <mergeCell ref="CA47:CG47"/>
    <mergeCell ref="CH47:CO47"/>
    <mergeCell ref="CP47:CV47"/>
    <mergeCell ref="CW47:DC47"/>
    <mergeCell ref="DD47:DJ47"/>
    <mergeCell ref="CP46:CV46"/>
    <mergeCell ref="CW46:DC46"/>
    <mergeCell ref="DD46:DJ46"/>
    <mergeCell ref="DK46:DS46"/>
    <mergeCell ref="DT46:EE46"/>
    <mergeCell ref="EL46:EU46"/>
    <mergeCell ref="DK45:DS45"/>
    <mergeCell ref="DT45:EE45"/>
    <mergeCell ref="EL45:EU45"/>
    <mergeCell ref="EX45:FF45"/>
    <mergeCell ref="A46:E46"/>
    <mergeCell ref="F46:P46"/>
    <mergeCell ref="AY46:BK46"/>
    <mergeCell ref="BL46:BZ46"/>
    <mergeCell ref="CA46:CG46"/>
    <mergeCell ref="CH46:CO46"/>
    <mergeCell ref="EX44:FF44"/>
    <mergeCell ref="A45:E45"/>
    <mergeCell ref="F45:P45"/>
    <mergeCell ref="AY45:BK45"/>
    <mergeCell ref="BL45:BZ45"/>
    <mergeCell ref="CA45:CG45"/>
    <mergeCell ref="CH45:CO45"/>
    <mergeCell ref="CP45:CV45"/>
    <mergeCell ref="CW45:DC45"/>
    <mergeCell ref="DD45:DJ45"/>
    <mergeCell ref="CP44:CV44"/>
    <mergeCell ref="CW44:DC44"/>
    <mergeCell ref="DD44:DJ44"/>
    <mergeCell ref="DK44:DS44"/>
    <mergeCell ref="DT44:EE44"/>
    <mergeCell ref="EL44:EU44"/>
    <mergeCell ref="DK43:DS43"/>
    <mergeCell ref="DT43:EE43"/>
    <mergeCell ref="EL43:EU43"/>
    <mergeCell ref="EX43:FF43"/>
    <mergeCell ref="A44:E44"/>
    <mergeCell ref="F44:P44"/>
    <mergeCell ref="AY44:BK44"/>
    <mergeCell ref="BL44:BZ44"/>
    <mergeCell ref="CA44:CG44"/>
    <mergeCell ref="CH44:CO44"/>
    <mergeCell ref="EX42:FF42"/>
    <mergeCell ref="A43:E43"/>
    <mergeCell ref="F43:P43"/>
    <mergeCell ref="AY43:BK43"/>
    <mergeCell ref="BL43:BZ43"/>
    <mergeCell ref="CA43:CG43"/>
    <mergeCell ref="CH43:CO43"/>
    <mergeCell ref="CP43:CV43"/>
    <mergeCell ref="CW43:DC43"/>
    <mergeCell ref="DD43:DJ43"/>
    <mergeCell ref="CP42:CV42"/>
    <mergeCell ref="CW42:DC42"/>
    <mergeCell ref="DD42:DJ42"/>
    <mergeCell ref="DK42:DS42"/>
    <mergeCell ref="DT42:EE42"/>
    <mergeCell ref="EL42:EU42"/>
    <mergeCell ref="A42:E42"/>
    <mergeCell ref="F42:P42"/>
    <mergeCell ref="AY42:BK42"/>
    <mergeCell ref="BL42:BZ42"/>
    <mergeCell ref="CA42:CG42"/>
    <mergeCell ref="CH42:CO42"/>
    <mergeCell ref="CW41:DC41"/>
    <mergeCell ref="DD41:DJ41"/>
    <mergeCell ref="DK41:DS41"/>
    <mergeCell ref="DT41:EE41"/>
    <mergeCell ref="EL41:EU41"/>
    <mergeCell ref="EX41:FF41"/>
    <mergeCell ref="DT40:EK40"/>
    <mergeCell ref="EL40:EW40"/>
    <mergeCell ref="EX40:FG40"/>
    <mergeCell ref="A41:E41"/>
    <mergeCell ref="F41:P41"/>
    <mergeCell ref="AY41:BK41"/>
    <mergeCell ref="BL41:BZ41"/>
    <mergeCell ref="CA41:CG41"/>
    <mergeCell ref="CH41:CO41"/>
    <mergeCell ref="CP41:CV41"/>
    <mergeCell ref="CA40:CG40"/>
    <mergeCell ref="CH40:CO40"/>
    <mergeCell ref="CP40:CV40"/>
    <mergeCell ref="CW40:DC40"/>
    <mergeCell ref="DD40:DJ40"/>
    <mergeCell ref="DK40:DS40"/>
    <mergeCell ref="A40:E40"/>
    <mergeCell ref="F40:P40"/>
    <mergeCell ref="Q40:AI40"/>
    <mergeCell ref="AJ40:AX40"/>
    <mergeCell ref="AY40:BK40"/>
    <mergeCell ref="BL40:BZ40"/>
    <mergeCell ref="DK36:DS39"/>
    <mergeCell ref="DT36:EK39"/>
    <mergeCell ref="EL36:EW39"/>
    <mergeCell ref="EX36:FG39"/>
    <mergeCell ref="Q37:AI39"/>
    <mergeCell ref="AJ37:AX39"/>
    <mergeCell ref="CA37:CG39"/>
    <mergeCell ref="CH37:DJ37"/>
    <mergeCell ref="CH38:CO39"/>
    <mergeCell ref="CP38:DC38"/>
    <mergeCell ref="A36:E39"/>
    <mergeCell ref="F36:P39"/>
    <mergeCell ref="Q36:AX36"/>
    <mergeCell ref="AY36:BK39"/>
    <mergeCell ref="BL36:BZ39"/>
    <mergeCell ref="CA36:DJ36"/>
    <mergeCell ref="DD38:DJ39"/>
    <mergeCell ref="CP39:CV39"/>
    <mergeCell ref="CW39:DC39"/>
    <mergeCell ref="BQ30:EB30"/>
    <mergeCell ref="ET30:FG30"/>
    <mergeCell ref="BQ31:EB31"/>
    <mergeCell ref="ET31:FG32"/>
    <mergeCell ref="ET33:FG33"/>
    <mergeCell ref="BQ34:EB34"/>
    <mergeCell ref="ET34:FG34"/>
    <mergeCell ref="A28:BP28"/>
    <mergeCell ref="BQ28:EB28"/>
    <mergeCell ref="EH28:ER28"/>
    <mergeCell ref="ET28:FG28"/>
    <mergeCell ref="BQ29:EB29"/>
    <mergeCell ref="ET29:FG29"/>
    <mergeCell ref="BQ25:EB25"/>
    <mergeCell ref="ET25:FG25"/>
    <mergeCell ref="BQ26:EB26"/>
    <mergeCell ref="ET26:FG26"/>
    <mergeCell ref="BQ27:EB27"/>
    <mergeCell ref="ET27:FG27"/>
    <mergeCell ref="ET20:FG20"/>
    <mergeCell ref="ET21:FG21"/>
    <mergeCell ref="A22:BP24"/>
    <mergeCell ref="BQ22:EB24"/>
    <mergeCell ref="ET22:FG22"/>
    <mergeCell ref="ET23:FG23"/>
    <mergeCell ref="EM24:ER24"/>
    <mergeCell ref="ET24:FG24"/>
    <mergeCell ref="CK10:ET10"/>
    <mergeCell ref="CL11:FB11"/>
    <mergeCell ref="CL12:CV12"/>
    <mergeCell ref="CL13:CV13"/>
    <mergeCell ref="Q58:AI83"/>
    <mergeCell ref="AJ58:AU83"/>
    <mergeCell ref="DH14:DI14"/>
    <mergeCell ref="DJ14:DM14"/>
    <mergeCell ref="DN14:DO14"/>
    <mergeCell ref="EO14:ER14"/>
    <mergeCell ref="CX12:DO12"/>
    <mergeCell ref="CX13:DO13"/>
    <mergeCell ref="DQ12:FD12"/>
    <mergeCell ref="DQ13:FE13"/>
    <mergeCell ref="Q41:AI57"/>
    <mergeCell ref="AJ41:AU57"/>
    <mergeCell ref="A16:FG16"/>
    <mergeCell ref="S17:DF17"/>
    <mergeCell ref="DG17:DJ17"/>
    <mergeCell ref="DK17:EH17"/>
    <mergeCell ref="Q84:AI106"/>
    <mergeCell ref="AJ84:AU106"/>
    <mergeCell ref="Q107:AI117"/>
    <mergeCell ref="AJ107:AU117"/>
    <mergeCell ref="DP14:EA14"/>
    <mergeCell ref="BB18:CG18"/>
    <mergeCell ref="CH18:CK18"/>
    <mergeCell ref="CL18:CQ18"/>
    <mergeCell ref="CR18:CU18"/>
    <mergeCell ref="CV18:DD18"/>
    <mergeCell ref="CH80:CO80"/>
    <mergeCell ref="CP80:CV80"/>
    <mergeCell ref="CP68:CV68"/>
    <mergeCell ref="CW68:DC68"/>
    <mergeCell ref="DD68:DJ68"/>
    <mergeCell ref="CW69:DC69"/>
    <mergeCell ref="CW80:DC80"/>
    <mergeCell ref="DD80:DJ80"/>
    <mergeCell ref="DD69:DJ69"/>
    <mergeCell ref="CP70:CV70"/>
    <mergeCell ref="A80:E80"/>
    <mergeCell ref="F80:P80"/>
    <mergeCell ref="A82:E82"/>
    <mergeCell ref="F82:P82"/>
    <mergeCell ref="AY80:BK80"/>
    <mergeCell ref="BL80:BZ80"/>
    <mergeCell ref="DT80:EK80"/>
    <mergeCell ref="EL80:EW80"/>
    <mergeCell ref="DK68:DS68"/>
    <mergeCell ref="AY82:BK82"/>
    <mergeCell ref="BL82:BZ82"/>
    <mergeCell ref="CA82:CG82"/>
    <mergeCell ref="CH82:CO82"/>
    <mergeCell ref="CP82:CV82"/>
    <mergeCell ref="CW82:DC82"/>
    <mergeCell ref="CA80:CG80"/>
    <mergeCell ref="EC14:EN14"/>
    <mergeCell ref="DD82:DJ82"/>
    <mergeCell ref="DK82:DS82"/>
    <mergeCell ref="DT82:EK82"/>
    <mergeCell ref="EL82:EW82"/>
    <mergeCell ref="EX80:FG80"/>
    <mergeCell ref="EX82:FG82"/>
    <mergeCell ref="EL81:EW81"/>
    <mergeCell ref="EX81:FG81"/>
    <mergeCell ref="DK80:DS80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6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31"/>
  <sheetViews>
    <sheetView view="pageBreakPreview" zoomScaleSheetLayoutView="100" zoomScalePageLayoutView="0" workbookViewId="0" topLeftCell="A37">
      <pane ySplit="3" topLeftCell="A73" activePane="bottomLeft" state="frozen"/>
      <selection pane="topLeft" activeCell="A37" sqref="A37"/>
      <selection pane="bottomLeft" activeCell="AY92" sqref="AY92:BK92"/>
    </sheetView>
  </sheetViews>
  <sheetFormatPr defaultColWidth="0.875" defaultRowHeight="12.75"/>
  <cols>
    <col min="1" max="14" width="0.875" style="4" customWidth="1"/>
    <col min="15" max="15" width="1.37890625" style="4" customWidth="1"/>
    <col min="16" max="16" width="7.375" style="4" customWidth="1"/>
    <col min="17" max="19" width="0.875" style="4" customWidth="1"/>
    <col min="20" max="20" width="0.6171875" style="4" customWidth="1"/>
    <col min="21" max="21" width="0.875" style="4" hidden="1" customWidth="1"/>
    <col min="22" max="24" width="0.875" style="4" customWidth="1"/>
    <col min="25" max="25" width="0.6171875" style="4" customWidth="1"/>
    <col min="26" max="26" width="0.875" style="4" customWidth="1"/>
    <col min="27" max="27" width="0.37109375" style="4" customWidth="1"/>
    <col min="28" max="28" width="0.875" style="4" hidden="1" customWidth="1"/>
    <col min="29" max="29" width="1.25" style="4" customWidth="1"/>
    <col min="30" max="30" width="1.00390625" style="4" customWidth="1"/>
    <col min="31" max="32" width="1.75390625" style="4" customWidth="1"/>
    <col min="33" max="34" width="0.875" style="4" hidden="1" customWidth="1"/>
    <col min="35" max="35" width="3.125" style="4" customWidth="1"/>
    <col min="36" max="46" width="0.875" style="4" customWidth="1"/>
    <col min="47" max="47" width="0.37109375" style="4" customWidth="1"/>
    <col min="48" max="48" width="0.74609375" style="4" hidden="1" customWidth="1"/>
    <col min="49" max="49" width="0.6171875" style="4" hidden="1" customWidth="1"/>
    <col min="50" max="50" width="0.875" style="4" hidden="1" customWidth="1"/>
    <col min="51" max="57" width="0.875" style="4" customWidth="1"/>
    <col min="58" max="58" width="1.25" style="4" customWidth="1"/>
    <col min="59" max="62" width="0.875" style="4" customWidth="1"/>
    <col min="63" max="63" width="9.125" style="4" customWidth="1"/>
    <col min="64" max="84" width="0.875" style="4" customWidth="1"/>
    <col min="85" max="85" width="4.875" style="4" customWidth="1"/>
    <col min="86" max="92" width="0.875" style="4" customWidth="1"/>
    <col min="93" max="93" width="3.00390625" style="4" customWidth="1"/>
    <col min="94" max="98" width="0.875" style="4" customWidth="1"/>
    <col min="99" max="99" width="2.375" style="4" customWidth="1"/>
    <col min="100" max="100" width="2.25390625" style="4" customWidth="1"/>
    <col min="101" max="101" width="2.00390625" style="4" customWidth="1"/>
    <col min="102" max="106" width="0.875" style="4" customWidth="1"/>
    <col min="107" max="107" width="2.375" style="4" customWidth="1"/>
    <col min="108" max="113" width="0.875" style="4" customWidth="1"/>
    <col min="114" max="114" width="2.75390625" style="4" customWidth="1"/>
    <col min="115" max="122" width="0.875" style="4" customWidth="1"/>
    <col min="123" max="123" width="3.75390625" style="4" customWidth="1"/>
    <col min="124" max="134" width="0.875" style="4" customWidth="1"/>
    <col min="135" max="135" width="0.6171875" style="4" customWidth="1"/>
    <col min="136" max="137" width="0.875" style="4" hidden="1" customWidth="1"/>
    <col min="138" max="138" width="0.12890625" style="4" hidden="1" customWidth="1"/>
    <col min="139" max="140" width="0.875" style="4" hidden="1" customWidth="1"/>
    <col min="141" max="141" width="0.12890625" style="4" hidden="1" customWidth="1"/>
    <col min="142" max="151" width="0.875" style="4" customWidth="1"/>
    <col min="152" max="152" width="0.12890625" style="4" customWidth="1"/>
    <col min="153" max="153" width="0.875" style="4" hidden="1" customWidth="1"/>
    <col min="154" max="162" width="0.875" style="4" customWidth="1"/>
    <col min="163" max="163" width="0.242187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1.25" customHeight="1">
      <c r="FG2" s="3" t="s">
        <v>53</v>
      </c>
    </row>
    <row r="3" s="2" customFormat="1" ht="11.25" customHeight="1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22</v>
      </c>
    </row>
    <row r="7" s="1" customFormat="1" ht="15"/>
    <row r="8" s="1" customFormat="1" ht="15">
      <c r="FG8" s="11" t="s">
        <v>23</v>
      </c>
    </row>
    <row r="9" s="1" customFormat="1" ht="15"/>
    <row r="10" spans="89:163" s="1" customFormat="1" ht="15">
      <c r="CK10" s="142" t="s">
        <v>24</v>
      </c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90:163" s="1" customFormat="1" ht="15">
      <c r="CL11" s="142" t="s">
        <v>25</v>
      </c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35"/>
      <c r="FD11" s="35"/>
      <c r="FE11" s="35"/>
      <c r="FF11" s="35"/>
      <c r="FG11" s="35"/>
    </row>
    <row r="12" spans="90:163" s="1" customFormat="1" ht="15">
      <c r="CL12" s="134" t="s">
        <v>65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36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36"/>
      <c r="EC12" s="134" t="s">
        <v>66</v>
      </c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</row>
    <row r="13" spans="72:163" s="1" customFormat="1" ht="12.75" customHeight="1"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43" t="s">
        <v>27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37"/>
      <c r="DG13" s="135" t="s">
        <v>0</v>
      </c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37"/>
      <c r="EC13" s="143" t="s">
        <v>26</v>
      </c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44" t="s">
        <v>9</v>
      </c>
      <c r="DI14" s="144"/>
      <c r="DJ14" s="423" t="s">
        <v>90</v>
      </c>
      <c r="DK14" s="423"/>
      <c r="DL14" s="423"/>
      <c r="DM14" s="423"/>
      <c r="DN14" s="145" t="s">
        <v>9</v>
      </c>
      <c r="DO14" s="145"/>
      <c r="DP14" s="130" t="s">
        <v>72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89"/>
      <c r="EC14" s="418">
        <v>2019</v>
      </c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146" t="s">
        <v>1</v>
      </c>
      <c r="EP14" s="146"/>
      <c r="EQ14" s="146"/>
      <c r="ER14" s="146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1:163" s="1" customFormat="1" ht="15.75">
      <c r="A16" s="141" t="s">
        <v>28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</row>
    <row r="17" spans="19:138" s="7" customFormat="1" ht="15.75">
      <c r="S17" s="131" t="s">
        <v>54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 t="s">
        <v>63</v>
      </c>
      <c r="DH17" s="132"/>
      <c r="DI17" s="132"/>
      <c r="DJ17" s="132"/>
      <c r="DK17" s="133" t="s">
        <v>56</v>
      </c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</row>
    <row r="18" spans="39:108" s="8" customFormat="1" ht="15.75">
      <c r="AM18" s="29"/>
      <c r="AN18" s="29"/>
      <c r="AO18" s="29"/>
      <c r="AP18" s="29"/>
      <c r="AQ18" s="29"/>
      <c r="AR18" s="29"/>
      <c r="AS18" s="29"/>
      <c r="AT18" s="29"/>
      <c r="AZ18" s="29"/>
      <c r="BA18" s="29"/>
      <c r="BB18" s="131" t="s">
        <v>55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 t="s">
        <v>92</v>
      </c>
      <c r="CI18" s="132"/>
      <c r="CJ18" s="132"/>
      <c r="CK18" s="132"/>
      <c r="CL18" s="131" t="s">
        <v>11</v>
      </c>
      <c r="CM18" s="131"/>
      <c r="CN18" s="131"/>
      <c r="CO18" s="131"/>
      <c r="CP18" s="131"/>
      <c r="CQ18" s="131"/>
      <c r="CR18" s="132" t="s">
        <v>64</v>
      </c>
      <c r="CS18" s="132"/>
      <c r="CT18" s="132"/>
      <c r="CU18" s="132"/>
      <c r="CV18" s="133" t="s">
        <v>29</v>
      </c>
      <c r="CW18" s="133"/>
      <c r="CX18" s="133"/>
      <c r="CY18" s="133"/>
      <c r="CZ18" s="133"/>
      <c r="DA18" s="133"/>
      <c r="DB18" s="133"/>
      <c r="DC18" s="133"/>
      <c r="DD18" s="133"/>
    </row>
    <row r="19" s="9" customFormat="1" ht="13.5" customHeight="1"/>
    <row r="20" spans="150:163" s="1" customFormat="1" ht="14.25" customHeight="1">
      <c r="ET20" s="438" t="s">
        <v>7</v>
      </c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40"/>
    </row>
    <row r="21" spans="147:163" s="1" customFormat="1" ht="15">
      <c r="EQ21" s="11"/>
      <c r="ER21" s="11" t="s">
        <v>12</v>
      </c>
      <c r="ET21" s="441" t="s">
        <v>233</v>
      </c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</row>
    <row r="22" spans="1:163" s="1" customFormat="1" ht="15">
      <c r="A22" s="149" t="s">
        <v>62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50" t="s">
        <v>67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Q22" s="11"/>
      <c r="ER22" s="11" t="s">
        <v>13</v>
      </c>
      <c r="ET22" s="442" t="s">
        <v>71</v>
      </c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</row>
    <row r="23" spans="1:163" s="1" customFormat="1" ht="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Q23" s="11"/>
      <c r="ER23" s="11" t="s">
        <v>14</v>
      </c>
      <c r="ET23" s="442" t="s">
        <v>73</v>
      </c>
      <c r="EU23" s="442"/>
      <c r="EV23" s="442"/>
      <c r="EW23" s="442"/>
      <c r="EX23" s="442"/>
      <c r="EY23" s="442"/>
      <c r="EZ23" s="442"/>
      <c r="FA23" s="442"/>
      <c r="FB23" s="442"/>
      <c r="FC23" s="442"/>
      <c r="FD23" s="442"/>
      <c r="FE23" s="442"/>
      <c r="FF23" s="442"/>
      <c r="FG23" s="442"/>
    </row>
    <row r="24" spans="1:163" s="1" customFormat="1" ht="29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I24" s="10"/>
      <c r="EJ24" s="10"/>
      <c r="EK24" s="10"/>
      <c r="EL24" s="10"/>
      <c r="EM24" s="445" t="s">
        <v>15</v>
      </c>
      <c r="EN24" s="445"/>
      <c r="EO24" s="445"/>
      <c r="EP24" s="445"/>
      <c r="EQ24" s="445"/>
      <c r="ER24" s="445"/>
      <c r="ES24" s="10"/>
      <c r="ET24" s="427" t="s">
        <v>74</v>
      </c>
      <c r="EU24" s="428"/>
      <c r="EV24" s="428"/>
      <c r="EW24" s="428"/>
      <c r="EX24" s="428"/>
      <c r="EY24" s="428"/>
      <c r="EZ24" s="428"/>
      <c r="FA24" s="428"/>
      <c r="FB24" s="428"/>
      <c r="FC24" s="428"/>
      <c r="FD24" s="428"/>
      <c r="FE24" s="428"/>
      <c r="FF24" s="428"/>
      <c r="FG24" s="429"/>
    </row>
    <row r="25" spans="1:163" s="1" customFormat="1" ht="14.25" customHeight="1">
      <c r="A25" s="1" t="s">
        <v>8</v>
      </c>
      <c r="BQ25" s="155" t="s">
        <v>68</v>
      </c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Q25" s="11"/>
      <c r="ER25" s="11" t="s">
        <v>16</v>
      </c>
      <c r="ET25" s="424" t="s">
        <v>75</v>
      </c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6"/>
    </row>
    <row r="26" spans="1:163" s="1" customFormat="1" ht="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5" t="s">
        <v>69</v>
      </c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Q26" s="11"/>
      <c r="ER26" s="11" t="s">
        <v>30</v>
      </c>
      <c r="ET26" s="424" t="s">
        <v>76</v>
      </c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6"/>
    </row>
    <row r="27" spans="1:163" s="1" customFormat="1" ht="30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6" t="s">
        <v>70</v>
      </c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Q27" s="11"/>
      <c r="ER27" s="11" t="s">
        <v>17</v>
      </c>
      <c r="ET27" s="424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6"/>
    </row>
    <row r="28" spans="1:163" s="1" customFormat="1" ht="29.25" customHeight="1">
      <c r="A28" s="157" t="s">
        <v>32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H28" s="445" t="s">
        <v>13</v>
      </c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10"/>
      <c r="ET28" s="427"/>
      <c r="EU28" s="428"/>
      <c r="EV28" s="428"/>
      <c r="EW28" s="428"/>
      <c r="EX28" s="428"/>
      <c r="EY28" s="428"/>
      <c r="EZ28" s="428"/>
      <c r="FA28" s="428"/>
      <c r="FB28" s="428"/>
      <c r="FC28" s="428"/>
      <c r="FD28" s="428"/>
      <c r="FE28" s="428"/>
      <c r="FF28" s="428"/>
      <c r="FG28" s="429"/>
    </row>
    <row r="29" spans="1:163" s="1" customFormat="1" ht="15">
      <c r="A29" s="15" t="s">
        <v>34</v>
      </c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Q29" s="11"/>
      <c r="ER29" s="11" t="s">
        <v>17</v>
      </c>
      <c r="ET29" s="424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6"/>
    </row>
    <row r="30" spans="1:163" s="1" customFormat="1" ht="15">
      <c r="A30" s="1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58">
        <v>0</v>
      </c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Q30" s="11"/>
      <c r="ER30" s="11"/>
      <c r="ET30" s="430"/>
      <c r="EU30" s="408"/>
      <c r="EV30" s="408"/>
      <c r="EW30" s="408"/>
      <c r="EX30" s="408"/>
      <c r="EY30" s="408"/>
      <c r="EZ30" s="408"/>
      <c r="FA30" s="408"/>
      <c r="FB30" s="408"/>
      <c r="FC30" s="408"/>
      <c r="FD30" s="408"/>
      <c r="FE30" s="408"/>
      <c r="FF30" s="408"/>
      <c r="FG30" s="431"/>
    </row>
    <row r="31" spans="69:163" s="1" customFormat="1" ht="12.75" customHeight="1">
      <c r="BQ31" s="135" t="s">
        <v>36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Q31" s="11"/>
      <c r="ER31" s="11" t="s">
        <v>37</v>
      </c>
      <c r="ES31" s="10"/>
      <c r="ET31" s="432"/>
      <c r="EU31" s="433"/>
      <c r="EV31" s="433"/>
      <c r="EW31" s="433"/>
      <c r="EX31" s="433"/>
      <c r="EY31" s="433"/>
      <c r="EZ31" s="433"/>
      <c r="FA31" s="433"/>
      <c r="FB31" s="433"/>
      <c r="FC31" s="433"/>
      <c r="FD31" s="433"/>
      <c r="FE31" s="433"/>
      <c r="FF31" s="433"/>
      <c r="FG31" s="434"/>
    </row>
    <row r="32" spans="148:163" s="1" customFormat="1" ht="13.5" customHeight="1">
      <c r="ER32" s="11" t="s">
        <v>18</v>
      </c>
      <c r="ET32" s="435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7"/>
    </row>
    <row r="33" spans="148:163" s="1" customFormat="1" ht="13.5" customHeight="1">
      <c r="ER33" s="11"/>
      <c r="ET33" s="430"/>
      <c r="EU33" s="408"/>
      <c r="EV33" s="408"/>
      <c r="EW33" s="408"/>
      <c r="EX33" s="408"/>
      <c r="EY33" s="408"/>
      <c r="EZ33" s="408"/>
      <c r="FA33" s="408"/>
      <c r="FB33" s="408"/>
      <c r="FC33" s="408"/>
      <c r="FD33" s="408"/>
      <c r="FE33" s="408"/>
      <c r="FF33" s="408"/>
      <c r="FG33" s="431"/>
    </row>
    <row r="34" spans="1:163" s="1" customFormat="1" ht="14.25" customHeight="1">
      <c r="A34" s="1" t="s">
        <v>40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R34" s="11" t="s">
        <v>39</v>
      </c>
      <c r="ET34" s="424" t="s">
        <v>38</v>
      </c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6"/>
    </row>
    <row r="35" s="1" customFormat="1" ht="12" customHeight="1"/>
    <row r="36" spans="1:163" s="19" customFormat="1" ht="12" customHeight="1">
      <c r="A36" s="161" t="s">
        <v>21</v>
      </c>
      <c r="B36" s="162"/>
      <c r="C36" s="162"/>
      <c r="D36" s="162"/>
      <c r="E36" s="163"/>
      <c r="F36" s="161" t="s">
        <v>97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70" t="s">
        <v>2</v>
      </c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/>
      <c r="AY36" s="161" t="s">
        <v>49</v>
      </c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3"/>
      <c r="BL36" s="161" t="s">
        <v>19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3"/>
      <c r="CA36" s="170" t="s">
        <v>41</v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2"/>
      <c r="DK36" s="161" t="s">
        <v>138</v>
      </c>
      <c r="DL36" s="162"/>
      <c r="DM36" s="162"/>
      <c r="DN36" s="162"/>
      <c r="DO36" s="162"/>
      <c r="DP36" s="162"/>
      <c r="DQ36" s="162"/>
      <c r="DR36" s="162"/>
      <c r="DS36" s="163"/>
      <c r="DT36" s="173" t="s">
        <v>51</v>
      </c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5"/>
      <c r="EL36" s="161" t="s">
        <v>48</v>
      </c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3"/>
      <c r="EX36" s="161" t="s">
        <v>50</v>
      </c>
      <c r="EY36" s="162"/>
      <c r="EZ36" s="162"/>
      <c r="FA36" s="162"/>
      <c r="FB36" s="162"/>
      <c r="FC36" s="162"/>
      <c r="FD36" s="162"/>
      <c r="FE36" s="162"/>
      <c r="FF36" s="162"/>
      <c r="FG36" s="163"/>
    </row>
    <row r="37" spans="1:163" s="19" customFormat="1" ht="12" customHeight="1">
      <c r="A37" s="164"/>
      <c r="B37" s="165"/>
      <c r="C37" s="165"/>
      <c r="D37" s="165"/>
      <c r="E37" s="166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161" t="s">
        <v>58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1" t="s">
        <v>57</v>
      </c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164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  <c r="CA37" s="161" t="s">
        <v>3</v>
      </c>
      <c r="CB37" s="162"/>
      <c r="CC37" s="162"/>
      <c r="CD37" s="162"/>
      <c r="CE37" s="162"/>
      <c r="CF37" s="162"/>
      <c r="CG37" s="163"/>
      <c r="CH37" s="170" t="s">
        <v>20</v>
      </c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2"/>
      <c r="DK37" s="164"/>
      <c r="DL37" s="165"/>
      <c r="DM37" s="165"/>
      <c r="DN37" s="165"/>
      <c r="DO37" s="165"/>
      <c r="DP37" s="165"/>
      <c r="DQ37" s="165"/>
      <c r="DR37" s="165"/>
      <c r="DS37" s="166"/>
      <c r="DT37" s="176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8"/>
      <c r="EL37" s="164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6"/>
      <c r="EX37" s="164"/>
      <c r="EY37" s="165"/>
      <c r="EZ37" s="165"/>
      <c r="FA37" s="165"/>
      <c r="FB37" s="165"/>
      <c r="FC37" s="165"/>
      <c r="FD37" s="165"/>
      <c r="FE37" s="165"/>
      <c r="FF37" s="165"/>
      <c r="FG37" s="166"/>
    </row>
    <row r="38" spans="1:163" s="19" customFormat="1" ht="21.75" customHeight="1">
      <c r="A38" s="164"/>
      <c r="B38" s="165"/>
      <c r="C38" s="165"/>
      <c r="D38" s="165"/>
      <c r="E38" s="166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164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6"/>
      <c r="AJ38" s="164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6"/>
      <c r="AY38" s="164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6"/>
      <c r="CA38" s="164"/>
      <c r="CB38" s="165"/>
      <c r="CC38" s="165"/>
      <c r="CD38" s="165"/>
      <c r="CE38" s="165"/>
      <c r="CF38" s="165"/>
      <c r="CG38" s="166"/>
      <c r="CH38" s="161" t="s">
        <v>310</v>
      </c>
      <c r="CI38" s="162"/>
      <c r="CJ38" s="162"/>
      <c r="CK38" s="162"/>
      <c r="CL38" s="162"/>
      <c r="CM38" s="162"/>
      <c r="CN38" s="162"/>
      <c r="CO38" s="163"/>
      <c r="CP38" s="170" t="s">
        <v>4</v>
      </c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2"/>
      <c r="DD38" s="161" t="s">
        <v>43</v>
      </c>
      <c r="DE38" s="162"/>
      <c r="DF38" s="162"/>
      <c r="DG38" s="162"/>
      <c r="DH38" s="162"/>
      <c r="DI38" s="162"/>
      <c r="DJ38" s="163"/>
      <c r="DK38" s="164"/>
      <c r="DL38" s="165"/>
      <c r="DM38" s="165"/>
      <c r="DN38" s="165"/>
      <c r="DO38" s="165"/>
      <c r="DP38" s="165"/>
      <c r="DQ38" s="165"/>
      <c r="DR38" s="165"/>
      <c r="DS38" s="166"/>
      <c r="DT38" s="176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8"/>
      <c r="EL38" s="164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6"/>
      <c r="EX38" s="164"/>
      <c r="EY38" s="165"/>
      <c r="EZ38" s="165"/>
      <c r="FA38" s="165"/>
      <c r="FB38" s="165"/>
      <c r="FC38" s="165"/>
      <c r="FD38" s="165"/>
      <c r="FE38" s="165"/>
      <c r="FF38" s="165"/>
      <c r="FG38" s="166"/>
    </row>
    <row r="39" spans="1:163" s="19" customFormat="1" ht="109.5" customHeight="1">
      <c r="A39" s="167"/>
      <c r="B39" s="168"/>
      <c r="C39" s="168"/>
      <c r="D39" s="168"/>
      <c r="E39" s="169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9"/>
      <c r="Q39" s="167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9"/>
      <c r="AY39" s="167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9"/>
      <c r="CA39" s="167"/>
      <c r="CB39" s="168"/>
      <c r="CC39" s="168"/>
      <c r="CD39" s="168"/>
      <c r="CE39" s="168"/>
      <c r="CF39" s="168"/>
      <c r="CG39" s="169"/>
      <c r="CH39" s="167"/>
      <c r="CI39" s="168"/>
      <c r="CJ39" s="168"/>
      <c r="CK39" s="168"/>
      <c r="CL39" s="168"/>
      <c r="CM39" s="168"/>
      <c r="CN39" s="168"/>
      <c r="CO39" s="169"/>
      <c r="CP39" s="170" t="s">
        <v>213</v>
      </c>
      <c r="CQ39" s="171"/>
      <c r="CR39" s="171"/>
      <c r="CS39" s="171"/>
      <c r="CT39" s="171"/>
      <c r="CU39" s="171"/>
      <c r="CV39" s="172"/>
      <c r="CW39" s="170" t="s">
        <v>214</v>
      </c>
      <c r="CX39" s="171"/>
      <c r="CY39" s="171"/>
      <c r="CZ39" s="171"/>
      <c r="DA39" s="171"/>
      <c r="DB39" s="171"/>
      <c r="DC39" s="171"/>
      <c r="DD39" s="167"/>
      <c r="DE39" s="168"/>
      <c r="DF39" s="168"/>
      <c r="DG39" s="168"/>
      <c r="DH39" s="168"/>
      <c r="DI39" s="168"/>
      <c r="DJ39" s="169"/>
      <c r="DK39" s="167"/>
      <c r="DL39" s="168"/>
      <c r="DM39" s="168"/>
      <c r="DN39" s="168"/>
      <c r="DO39" s="168"/>
      <c r="DP39" s="168"/>
      <c r="DQ39" s="168"/>
      <c r="DR39" s="168"/>
      <c r="DS39" s="169"/>
      <c r="DT39" s="179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1"/>
      <c r="EL39" s="167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9"/>
      <c r="EX39" s="167"/>
      <c r="EY39" s="168"/>
      <c r="EZ39" s="168"/>
      <c r="FA39" s="168"/>
      <c r="FB39" s="168"/>
      <c r="FC39" s="168"/>
      <c r="FD39" s="168"/>
      <c r="FE39" s="168"/>
      <c r="FF39" s="168"/>
      <c r="FG39" s="169"/>
    </row>
    <row r="40" spans="1:163" s="22" customFormat="1" ht="12" thickBot="1">
      <c r="A40" s="182">
        <v>1</v>
      </c>
      <c r="B40" s="182"/>
      <c r="C40" s="182"/>
      <c r="D40" s="182"/>
      <c r="E40" s="182"/>
      <c r="F40" s="182">
        <v>2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>
        <v>3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  <c r="AJ40" s="183">
        <v>4</v>
      </c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2">
        <v>5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>
        <v>6</v>
      </c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>
        <v>7</v>
      </c>
      <c r="CB40" s="182"/>
      <c r="CC40" s="182"/>
      <c r="CD40" s="182"/>
      <c r="CE40" s="182"/>
      <c r="CF40" s="182"/>
      <c r="CG40" s="182"/>
      <c r="CH40" s="182">
        <v>8</v>
      </c>
      <c r="CI40" s="182"/>
      <c r="CJ40" s="182"/>
      <c r="CK40" s="182"/>
      <c r="CL40" s="182"/>
      <c r="CM40" s="182"/>
      <c r="CN40" s="182"/>
      <c r="CO40" s="182"/>
      <c r="CP40" s="182">
        <v>9</v>
      </c>
      <c r="CQ40" s="182"/>
      <c r="CR40" s="182"/>
      <c r="CS40" s="182"/>
      <c r="CT40" s="182"/>
      <c r="CU40" s="182"/>
      <c r="CV40" s="182"/>
      <c r="CW40" s="182">
        <v>10</v>
      </c>
      <c r="CX40" s="182"/>
      <c r="CY40" s="182"/>
      <c r="CZ40" s="182"/>
      <c r="DA40" s="182"/>
      <c r="DB40" s="182"/>
      <c r="DC40" s="182"/>
      <c r="DD40" s="182">
        <v>11</v>
      </c>
      <c r="DE40" s="182"/>
      <c r="DF40" s="182"/>
      <c r="DG40" s="182"/>
      <c r="DH40" s="182"/>
      <c r="DI40" s="182"/>
      <c r="DJ40" s="182"/>
      <c r="DK40" s="182">
        <v>12</v>
      </c>
      <c r="DL40" s="182"/>
      <c r="DM40" s="182"/>
      <c r="DN40" s="182"/>
      <c r="DO40" s="182"/>
      <c r="DP40" s="182"/>
      <c r="DQ40" s="182"/>
      <c r="DR40" s="182"/>
      <c r="DS40" s="182"/>
      <c r="DT40" s="183">
        <v>13</v>
      </c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5"/>
      <c r="EL40" s="183">
        <v>14</v>
      </c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5"/>
      <c r="EX40" s="183">
        <v>15</v>
      </c>
      <c r="EY40" s="184"/>
      <c r="EZ40" s="184"/>
      <c r="FA40" s="184"/>
      <c r="FB40" s="184"/>
      <c r="FC40" s="184"/>
      <c r="FD40" s="184"/>
      <c r="FE40" s="184"/>
      <c r="FF40" s="184"/>
      <c r="FG40" s="185"/>
    </row>
    <row r="41" spans="1:163" s="65" customFormat="1" ht="22.5" customHeight="1">
      <c r="A41" s="421" t="s">
        <v>77</v>
      </c>
      <c r="B41" s="186"/>
      <c r="C41" s="186"/>
      <c r="D41" s="186"/>
      <c r="E41" s="186"/>
      <c r="F41" s="187" t="s">
        <v>234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38" t="s">
        <v>174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8" t="s">
        <v>175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188" t="s">
        <v>110</v>
      </c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6" t="s">
        <v>99</v>
      </c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9">
        <f>SUM(CH41:DJ41)</f>
        <v>574821.6</v>
      </c>
      <c r="CB41" s="189"/>
      <c r="CC41" s="189"/>
      <c r="CD41" s="189"/>
      <c r="CE41" s="189"/>
      <c r="CF41" s="189"/>
      <c r="CG41" s="189"/>
      <c r="CH41" s="189">
        <v>0</v>
      </c>
      <c r="CI41" s="189"/>
      <c r="CJ41" s="189"/>
      <c r="CK41" s="189"/>
      <c r="CL41" s="189"/>
      <c r="CM41" s="189"/>
      <c r="CN41" s="189"/>
      <c r="CO41" s="189"/>
      <c r="CP41" s="189">
        <v>574821.6</v>
      </c>
      <c r="CQ41" s="189"/>
      <c r="CR41" s="189"/>
      <c r="CS41" s="189"/>
      <c r="CT41" s="189"/>
      <c r="CU41" s="189"/>
      <c r="CV41" s="189"/>
      <c r="CW41" s="189">
        <v>0</v>
      </c>
      <c r="CX41" s="189"/>
      <c r="CY41" s="189"/>
      <c r="CZ41" s="189"/>
      <c r="DA41" s="189"/>
      <c r="DB41" s="189"/>
      <c r="DC41" s="189"/>
      <c r="DD41" s="189">
        <v>0</v>
      </c>
      <c r="DE41" s="189"/>
      <c r="DF41" s="189"/>
      <c r="DG41" s="189"/>
      <c r="DH41" s="189"/>
      <c r="DI41" s="189"/>
      <c r="DJ41" s="189"/>
      <c r="DK41" s="190"/>
      <c r="DL41" s="190"/>
      <c r="DM41" s="190"/>
      <c r="DN41" s="190"/>
      <c r="DO41" s="190"/>
      <c r="DP41" s="190"/>
      <c r="DQ41" s="190"/>
      <c r="DR41" s="190"/>
      <c r="DS41" s="190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42"/>
      <c r="EG41" s="42"/>
      <c r="EH41" s="42"/>
      <c r="EI41" s="42"/>
      <c r="EJ41" s="42"/>
      <c r="EK41" s="4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42"/>
      <c r="EW41" s="42"/>
      <c r="EX41" s="188"/>
      <c r="EY41" s="188"/>
      <c r="EZ41" s="188"/>
      <c r="FA41" s="188"/>
      <c r="FB41" s="188"/>
      <c r="FC41" s="188"/>
      <c r="FD41" s="188"/>
      <c r="FE41" s="188"/>
      <c r="FF41" s="193"/>
      <c r="FG41" s="44"/>
    </row>
    <row r="42" spans="1:163" s="65" customFormat="1" ht="21" customHeight="1">
      <c r="A42" s="422" t="s">
        <v>78</v>
      </c>
      <c r="B42" s="125"/>
      <c r="C42" s="125"/>
      <c r="D42" s="125"/>
      <c r="E42" s="125"/>
      <c r="F42" s="194" t="s">
        <v>235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9"/>
      <c r="AJ42" s="127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9"/>
      <c r="AY42" s="116" t="s">
        <v>110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25" t="s">
        <v>100</v>
      </c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09">
        <f aca="true" t="shared" si="0" ref="CA42:CA64">SUM(CH42:DJ42)</f>
        <v>574821.6</v>
      </c>
      <c r="CB42" s="109"/>
      <c r="CC42" s="109"/>
      <c r="CD42" s="109"/>
      <c r="CE42" s="109"/>
      <c r="CF42" s="109"/>
      <c r="CG42" s="109"/>
      <c r="CH42" s="109">
        <v>0</v>
      </c>
      <c r="CI42" s="109"/>
      <c r="CJ42" s="109"/>
      <c r="CK42" s="109"/>
      <c r="CL42" s="109"/>
      <c r="CM42" s="109"/>
      <c r="CN42" s="109"/>
      <c r="CO42" s="109"/>
      <c r="CP42" s="109">
        <v>0</v>
      </c>
      <c r="CQ42" s="109"/>
      <c r="CR42" s="109"/>
      <c r="CS42" s="109"/>
      <c r="CT42" s="109"/>
      <c r="CU42" s="109"/>
      <c r="CV42" s="109"/>
      <c r="CW42" s="109">
        <v>574821.6</v>
      </c>
      <c r="CX42" s="109"/>
      <c r="CY42" s="109"/>
      <c r="CZ42" s="109"/>
      <c r="DA42" s="109"/>
      <c r="DB42" s="109"/>
      <c r="DC42" s="109"/>
      <c r="DD42" s="109">
        <v>0</v>
      </c>
      <c r="DE42" s="109"/>
      <c r="DF42" s="109"/>
      <c r="DG42" s="109"/>
      <c r="DH42" s="109"/>
      <c r="DI42" s="109"/>
      <c r="DJ42" s="109"/>
      <c r="DK42" s="119"/>
      <c r="DL42" s="119"/>
      <c r="DM42" s="119"/>
      <c r="DN42" s="119"/>
      <c r="DO42" s="119"/>
      <c r="DP42" s="119"/>
      <c r="DQ42" s="119"/>
      <c r="DR42" s="119"/>
      <c r="DS42" s="119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45"/>
      <c r="EG42" s="45"/>
      <c r="EH42" s="45"/>
      <c r="EI42" s="45"/>
      <c r="EJ42" s="45"/>
      <c r="EK42" s="45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45"/>
      <c r="EW42" s="45"/>
      <c r="EX42" s="116"/>
      <c r="EY42" s="116"/>
      <c r="EZ42" s="116"/>
      <c r="FA42" s="116"/>
      <c r="FB42" s="116"/>
      <c r="FC42" s="116"/>
      <c r="FD42" s="116"/>
      <c r="FE42" s="116"/>
      <c r="FF42" s="196"/>
      <c r="FG42" s="44"/>
    </row>
    <row r="43" spans="1:163" s="65" customFormat="1" ht="21" customHeight="1" thickBot="1">
      <c r="A43" s="419" t="s">
        <v>79</v>
      </c>
      <c r="B43" s="197"/>
      <c r="C43" s="197"/>
      <c r="D43" s="197"/>
      <c r="E43" s="197"/>
      <c r="F43" s="198" t="s">
        <v>236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127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9"/>
      <c r="AY43" s="199" t="s">
        <v>110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7" t="s">
        <v>215</v>
      </c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200">
        <f t="shared" si="0"/>
        <v>0</v>
      </c>
      <c r="CB43" s="200"/>
      <c r="CC43" s="200"/>
      <c r="CD43" s="200"/>
      <c r="CE43" s="200"/>
      <c r="CF43" s="200"/>
      <c r="CG43" s="200"/>
      <c r="CH43" s="200">
        <v>0</v>
      </c>
      <c r="CI43" s="200"/>
      <c r="CJ43" s="200"/>
      <c r="CK43" s="200"/>
      <c r="CL43" s="200"/>
      <c r="CM43" s="200"/>
      <c r="CN43" s="200"/>
      <c r="CO43" s="200"/>
      <c r="CP43" s="200">
        <v>0</v>
      </c>
      <c r="CQ43" s="200"/>
      <c r="CR43" s="200"/>
      <c r="CS43" s="200"/>
      <c r="CT43" s="200"/>
      <c r="CU43" s="200"/>
      <c r="CV43" s="200"/>
      <c r="CW43" s="200">
        <v>0</v>
      </c>
      <c r="CX43" s="200"/>
      <c r="CY43" s="200"/>
      <c r="CZ43" s="200"/>
      <c r="DA43" s="200"/>
      <c r="DB43" s="200"/>
      <c r="DC43" s="200"/>
      <c r="DD43" s="200">
        <v>0</v>
      </c>
      <c r="DE43" s="200"/>
      <c r="DF43" s="200"/>
      <c r="DG43" s="200"/>
      <c r="DH43" s="200"/>
      <c r="DI43" s="200"/>
      <c r="DJ43" s="200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47"/>
      <c r="EG43" s="47"/>
      <c r="EH43" s="47"/>
      <c r="EI43" s="47"/>
      <c r="EJ43" s="47"/>
      <c r="EK43" s="47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47"/>
      <c r="EW43" s="47"/>
      <c r="EX43" s="199"/>
      <c r="EY43" s="199"/>
      <c r="EZ43" s="199"/>
      <c r="FA43" s="199"/>
      <c r="FB43" s="199"/>
      <c r="FC43" s="199"/>
      <c r="FD43" s="199"/>
      <c r="FE43" s="199"/>
      <c r="FF43" s="204"/>
      <c r="FG43" s="44"/>
    </row>
    <row r="44" spans="1:163" s="65" customFormat="1" ht="28.5" customHeight="1">
      <c r="A44" s="421" t="s">
        <v>80</v>
      </c>
      <c r="B44" s="186"/>
      <c r="C44" s="186"/>
      <c r="D44" s="186"/>
      <c r="E44" s="186"/>
      <c r="F44" s="187" t="s">
        <v>237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27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27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9"/>
      <c r="AY44" s="205" t="s">
        <v>111</v>
      </c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186" t="s">
        <v>99</v>
      </c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9">
        <f t="shared" si="0"/>
        <v>554400</v>
      </c>
      <c r="CB44" s="189"/>
      <c r="CC44" s="189"/>
      <c r="CD44" s="189"/>
      <c r="CE44" s="189"/>
      <c r="CF44" s="189"/>
      <c r="CG44" s="189"/>
      <c r="CH44" s="189">
        <v>0</v>
      </c>
      <c r="CI44" s="189"/>
      <c r="CJ44" s="189"/>
      <c r="CK44" s="189"/>
      <c r="CL44" s="189"/>
      <c r="CM44" s="189"/>
      <c r="CN44" s="189"/>
      <c r="CO44" s="189"/>
      <c r="CP44" s="189">
        <v>554400</v>
      </c>
      <c r="CQ44" s="189"/>
      <c r="CR44" s="189"/>
      <c r="CS44" s="189"/>
      <c r="CT44" s="189"/>
      <c r="CU44" s="189"/>
      <c r="CV44" s="189"/>
      <c r="CW44" s="189">
        <v>0</v>
      </c>
      <c r="CX44" s="189"/>
      <c r="CY44" s="189"/>
      <c r="CZ44" s="189"/>
      <c r="DA44" s="189"/>
      <c r="DB44" s="189"/>
      <c r="DC44" s="189"/>
      <c r="DD44" s="189">
        <v>0</v>
      </c>
      <c r="DE44" s="189"/>
      <c r="DF44" s="189"/>
      <c r="DG44" s="189"/>
      <c r="DH44" s="189"/>
      <c r="DI44" s="189"/>
      <c r="DJ44" s="189"/>
      <c r="DK44" s="190"/>
      <c r="DL44" s="190"/>
      <c r="DM44" s="190"/>
      <c r="DN44" s="190"/>
      <c r="DO44" s="190"/>
      <c r="DP44" s="190"/>
      <c r="DQ44" s="190"/>
      <c r="DR44" s="190"/>
      <c r="DS44" s="190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42"/>
      <c r="EG44" s="42"/>
      <c r="EH44" s="42"/>
      <c r="EI44" s="42"/>
      <c r="EJ44" s="42"/>
      <c r="EK44" s="4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42"/>
      <c r="EW44" s="42"/>
      <c r="EX44" s="188"/>
      <c r="EY44" s="188"/>
      <c r="EZ44" s="188"/>
      <c r="FA44" s="188"/>
      <c r="FB44" s="188"/>
      <c r="FC44" s="188"/>
      <c r="FD44" s="188"/>
      <c r="FE44" s="188"/>
      <c r="FF44" s="193"/>
      <c r="FG44" s="44"/>
    </row>
    <row r="45" spans="1:163" s="65" customFormat="1" ht="31.5" customHeight="1">
      <c r="A45" s="422" t="s">
        <v>81</v>
      </c>
      <c r="B45" s="125"/>
      <c r="C45" s="125"/>
      <c r="D45" s="125"/>
      <c r="E45" s="125"/>
      <c r="F45" s="194" t="s">
        <v>238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27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9"/>
      <c r="AY45" s="206" t="s">
        <v>111</v>
      </c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125" t="s">
        <v>99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09">
        <f t="shared" si="0"/>
        <v>0</v>
      </c>
      <c r="CB45" s="109"/>
      <c r="CC45" s="109"/>
      <c r="CD45" s="109"/>
      <c r="CE45" s="109"/>
      <c r="CF45" s="109"/>
      <c r="CG45" s="109"/>
      <c r="CH45" s="109">
        <v>0</v>
      </c>
      <c r="CI45" s="109"/>
      <c r="CJ45" s="109"/>
      <c r="CK45" s="109"/>
      <c r="CL45" s="109"/>
      <c r="CM45" s="109"/>
      <c r="CN45" s="109"/>
      <c r="CO45" s="109"/>
      <c r="CP45" s="109">
        <v>0</v>
      </c>
      <c r="CQ45" s="109"/>
      <c r="CR45" s="109"/>
      <c r="CS45" s="109"/>
      <c r="CT45" s="109"/>
      <c r="CU45" s="109"/>
      <c r="CV45" s="109"/>
      <c r="CW45" s="109">
        <v>0</v>
      </c>
      <c r="CX45" s="109"/>
      <c r="CY45" s="109"/>
      <c r="CZ45" s="109"/>
      <c r="DA45" s="109"/>
      <c r="DB45" s="109"/>
      <c r="DC45" s="109"/>
      <c r="DD45" s="109">
        <v>0</v>
      </c>
      <c r="DE45" s="109"/>
      <c r="DF45" s="109"/>
      <c r="DG45" s="109"/>
      <c r="DH45" s="109"/>
      <c r="DI45" s="109"/>
      <c r="DJ45" s="109"/>
      <c r="DK45" s="119"/>
      <c r="DL45" s="119"/>
      <c r="DM45" s="119"/>
      <c r="DN45" s="119"/>
      <c r="DO45" s="119"/>
      <c r="DP45" s="119"/>
      <c r="DQ45" s="119"/>
      <c r="DR45" s="119"/>
      <c r="DS45" s="119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45"/>
      <c r="EG45" s="45"/>
      <c r="EH45" s="45"/>
      <c r="EI45" s="45"/>
      <c r="EJ45" s="45"/>
      <c r="EK45" s="45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45"/>
      <c r="EW45" s="45"/>
      <c r="EX45" s="116"/>
      <c r="EY45" s="116"/>
      <c r="EZ45" s="116"/>
      <c r="FA45" s="116"/>
      <c r="FB45" s="116"/>
      <c r="FC45" s="116"/>
      <c r="FD45" s="116"/>
      <c r="FE45" s="116"/>
      <c r="FF45" s="196"/>
      <c r="FG45" s="44"/>
    </row>
    <row r="46" spans="1:163" s="65" customFormat="1" ht="28.5" customHeight="1">
      <c r="A46" s="419" t="s">
        <v>139</v>
      </c>
      <c r="B46" s="197"/>
      <c r="C46" s="197"/>
      <c r="D46" s="197"/>
      <c r="E46" s="197"/>
      <c r="F46" s="198" t="s">
        <v>239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27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27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9"/>
      <c r="AY46" s="207" t="s">
        <v>111</v>
      </c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197" t="s">
        <v>100</v>
      </c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200">
        <f>SUM(CH46:DJ46)</f>
        <v>554400</v>
      </c>
      <c r="CB46" s="200"/>
      <c r="CC46" s="200"/>
      <c r="CD46" s="200"/>
      <c r="CE46" s="200"/>
      <c r="CF46" s="200"/>
      <c r="CG46" s="200"/>
      <c r="CH46" s="200">
        <v>0</v>
      </c>
      <c r="CI46" s="200"/>
      <c r="CJ46" s="200"/>
      <c r="CK46" s="200"/>
      <c r="CL46" s="200"/>
      <c r="CM46" s="200"/>
      <c r="CN46" s="200"/>
      <c r="CO46" s="200"/>
      <c r="CP46" s="200">
        <v>0</v>
      </c>
      <c r="CQ46" s="200"/>
      <c r="CR46" s="200"/>
      <c r="CS46" s="200"/>
      <c r="CT46" s="200"/>
      <c r="CU46" s="200"/>
      <c r="CV46" s="200"/>
      <c r="CW46" s="200">
        <v>554400</v>
      </c>
      <c r="CX46" s="200"/>
      <c r="CY46" s="200"/>
      <c r="CZ46" s="200"/>
      <c r="DA46" s="200"/>
      <c r="DB46" s="200"/>
      <c r="DC46" s="200"/>
      <c r="DD46" s="200">
        <v>0</v>
      </c>
      <c r="DE46" s="200"/>
      <c r="DF46" s="200"/>
      <c r="DG46" s="200"/>
      <c r="DH46" s="200"/>
      <c r="DI46" s="200"/>
      <c r="DJ46" s="200"/>
      <c r="DK46" s="208"/>
      <c r="DL46" s="208"/>
      <c r="DM46" s="208"/>
      <c r="DN46" s="208"/>
      <c r="DO46" s="208"/>
      <c r="DP46" s="208"/>
      <c r="DQ46" s="208"/>
      <c r="DR46" s="208"/>
      <c r="DS46" s="208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47"/>
      <c r="EG46" s="47"/>
      <c r="EH46" s="47"/>
      <c r="EI46" s="47"/>
      <c r="EJ46" s="47"/>
      <c r="EK46" s="47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47"/>
      <c r="EW46" s="47"/>
      <c r="EX46" s="199"/>
      <c r="EY46" s="199"/>
      <c r="EZ46" s="199"/>
      <c r="FA46" s="199"/>
      <c r="FB46" s="199"/>
      <c r="FC46" s="199"/>
      <c r="FD46" s="199"/>
      <c r="FE46" s="199"/>
      <c r="FF46" s="204"/>
      <c r="FG46" s="44"/>
    </row>
    <row r="47" spans="1:163" s="91" customFormat="1" ht="29.25" customHeight="1">
      <c r="A47" s="125" t="s">
        <v>82</v>
      </c>
      <c r="B47" s="125"/>
      <c r="C47" s="125"/>
      <c r="D47" s="125"/>
      <c r="E47" s="125"/>
      <c r="F47" s="194" t="s">
        <v>240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27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27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9"/>
      <c r="AY47" s="206" t="s">
        <v>111</v>
      </c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125" t="s">
        <v>100</v>
      </c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09">
        <f t="shared" si="0"/>
        <v>0</v>
      </c>
      <c r="CB47" s="109"/>
      <c r="CC47" s="109"/>
      <c r="CD47" s="109"/>
      <c r="CE47" s="109"/>
      <c r="CF47" s="109"/>
      <c r="CG47" s="109"/>
      <c r="CH47" s="109">
        <v>0</v>
      </c>
      <c r="CI47" s="109"/>
      <c r="CJ47" s="109"/>
      <c r="CK47" s="109"/>
      <c r="CL47" s="109"/>
      <c r="CM47" s="109"/>
      <c r="CN47" s="109"/>
      <c r="CO47" s="109"/>
      <c r="CP47" s="109">
        <v>0</v>
      </c>
      <c r="CQ47" s="109"/>
      <c r="CR47" s="109"/>
      <c r="CS47" s="109"/>
      <c r="CT47" s="109"/>
      <c r="CU47" s="109"/>
      <c r="CV47" s="109"/>
      <c r="CW47" s="109">
        <v>0</v>
      </c>
      <c r="CX47" s="109"/>
      <c r="CY47" s="109"/>
      <c r="CZ47" s="109"/>
      <c r="DA47" s="109"/>
      <c r="DB47" s="109"/>
      <c r="DC47" s="109"/>
      <c r="DD47" s="109">
        <v>0</v>
      </c>
      <c r="DE47" s="109"/>
      <c r="DF47" s="109"/>
      <c r="DG47" s="109"/>
      <c r="DH47" s="109"/>
      <c r="DI47" s="109"/>
      <c r="DJ47" s="109"/>
      <c r="DK47" s="119"/>
      <c r="DL47" s="119"/>
      <c r="DM47" s="119"/>
      <c r="DN47" s="119"/>
      <c r="DO47" s="119"/>
      <c r="DP47" s="119"/>
      <c r="DQ47" s="119"/>
      <c r="DR47" s="119"/>
      <c r="DS47" s="119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45"/>
      <c r="EG47" s="45"/>
      <c r="EH47" s="45"/>
      <c r="EI47" s="45"/>
      <c r="EJ47" s="45"/>
      <c r="EK47" s="45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45"/>
      <c r="EW47" s="45"/>
      <c r="EX47" s="116"/>
      <c r="EY47" s="116"/>
      <c r="EZ47" s="116"/>
      <c r="FA47" s="116"/>
      <c r="FB47" s="116"/>
      <c r="FC47" s="116"/>
      <c r="FD47" s="116"/>
      <c r="FE47" s="116"/>
      <c r="FF47" s="116"/>
      <c r="FG47" s="44"/>
    </row>
    <row r="48" spans="1:163" s="91" customFormat="1" ht="29.25" customHeight="1" thickBot="1">
      <c r="A48" s="420" t="s">
        <v>83</v>
      </c>
      <c r="B48" s="209"/>
      <c r="C48" s="209"/>
      <c r="D48" s="209"/>
      <c r="E48" s="209"/>
      <c r="F48" s="210" t="s">
        <v>241</v>
      </c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  <c r="AJ48" s="127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9"/>
      <c r="AY48" s="211" t="s">
        <v>111</v>
      </c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09" t="s">
        <v>215</v>
      </c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12">
        <f>SUM(CH48:DJ48)</f>
        <v>0</v>
      </c>
      <c r="CB48" s="212"/>
      <c r="CC48" s="212"/>
      <c r="CD48" s="212"/>
      <c r="CE48" s="212"/>
      <c r="CF48" s="212"/>
      <c r="CG48" s="212"/>
      <c r="CH48" s="212">
        <v>0</v>
      </c>
      <c r="CI48" s="212"/>
      <c r="CJ48" s="212"/>
      <c r="CK48" s="212"/>
      <c r="CL48" s="212"/>
      <c r="CM48" s="212"/>
      <c r="CN48" s="212"/>
      <c r="CO48" s="212"/>
      <c r="CP48" s="212">
        <v>0</v>
      </c>
      <c r="CQ48" s="212"/>
      <c r="CR48" s="212"/>
      <c r="CS48" s="212"/>
      <c r="CT48" s="212"/>
      <c r="CU48" s="212"/>
      <c r="CV48" s="212"/>
      <c r="CW48" s="212">
        <v>0</v>
      </c>
      <c r="CX48" s="212"/>
      <c r="CY48" s="212"/>
      <c r="CZ48" s="212"/>
      <c r="DA48" s="212"/>
      <c r="DB48" s="212"/>
      <c r="DC48" s="212"/>
      <c r="DD48" s="212">
        <v>0</v>
      </c>
      <c r="DE48" s="212"/>
      <c r="DF48" s="212"/>
      <c r="DG48" s="212"/>
      <c r="DH48" s="212"/>
      <c r="DI48" s="212"/>
      <c r="DJ48" s="212"/>
      <c r="DK48" s="213"/>
      <c r="DL48" s="213"/>
      <c r="DM48" s="213"/>
      <c r="DN48" s="213"/>
      <c r="DO48" s="213"/>
      <c r="DP48" s="213"/>
      <c r="DQ48" s="213"/>
      <c r="DR48" s="213"/>
      <c r="DS48" s="213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54"/>
      <c r="EG48" s="54"/>
      <c r="EH48" s="54"/>
      <c r="EI48" s="54"/>
      <c r="EJ48" s="54"/>
      <c r="EK48" s="54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54"/>
      <c r="EW48" s="54"/>
      <c r="EX48" s="216"/>
      <c r="EY48" s="216"/>
      <c r="EZ48" s="216"/>
      <c r="FA48" s="216"/>
      <c r="FB48" s="216"/>
      <c r="FC48" s="216"/>
      <c r="FD48" s="216"/>
      <c r="FE48" s="216"/>
      <c r="FF48" s="217"/>
      <c r="FG48" s="44"/>
    </row>
    <row r="49" spans="1:163" s="65" customFormat="1" ht="31.5" customHeight="1">
      <c r="A49" s="417" t="s">
        <v>84</v>
      </c>
      <c r="B49" s="120"/>
      <c r="C49" s="120"/>
      <c r="D49" s="120"/>
      <c r="E49" s="120"/>
      <c r="F49" s="198" t="s">
        <v>242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27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9"/>
      <c r="AY49" s="117" t="s">
        <v>112</v>
      </c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20" t="s">
        <v>99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6">
        <f t="shared" si="0"/>
        <v>946549.4</v>
      </c>
      <c r="CB49" s="126"/>
      <c r="CC49" s="126"/>
      <c r="CD49" s="126"/>
      <c r="CE49" s="126"/>
      <c r="CF49" s="126"/>
      <c r="CG49" s="126"/>
      <c r="CH49" s="126">
        <v>0</v>
      </c>
      <c r="CI49" s="126"/>
      <c r="CJ49" s="126"/>
      <c r="CK49" s="126"/>
      <c r="CL49" s="126"/>
      <c r="CM49" s="126"/>
      <c r="CN49" s="126"/>
      <c r="CO49" s="126"/>
      <c r="CP49" s="126">
        <v>946549.4</v>
      </c>
      <c r="CQ49" s="126"/>
      <c r="CR49" s="126"/>
      <c r="CS49" s="126"/>
      <c r="CT49" s="126"/>
      <c r="CU49" s="126"/>
      <c r="CV49" s="126"/>
      <c r="CW49" s="126">
        <v>0</v>
      </c>
      <c r="CX49" s="126"/>
      <c r="CY49" s="126"/>
      <c r="CZ49" s="126"/>
      <c r="DA49" s="126"/>
      <c r="DB49" s="126"/>
      <c r="DC49" s="126"/>
      <c r="DD49" s="126">
        <v>0</v>
      </c>
      <c r="DE49" s="126"/>
      <c r="DF49" s="126"/>
      <c r="DG49" s="126"/>
      <c r="DH49" s="126"/>
      <c r="DI49" s="126"/>
      <c r="DJ49" s="126"/>
      <c r="DK49" s="218"/>
      <c r="DL49" s="218"/>
      <c r="DM49" s="218"/>
      <c r="DN49" s="218"/>
      <c r="DO49" s="218"/>
      <c r="DP49" s="218"/>
      <c r="DQ49" s="218"/>
      <c r="DR49" s="218"/>
      <c r="DS49" s="218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53"/>
      <c r="EG49" s="53"/>
      <c r="EH49" s="53"/>
      <c r="EI49" s="53"/>
      <c r="EJ49" s="53"/>
      <c r="EK49" s="53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53"/>
      <c r="EW49" s="53"/>
      <c r="EX49" s="117"/>
      <c r="EY49" s="117"/>
      <c r="EZ49" s="117"/>
      <c r="FA49" s="117"/>
      <c r="FB49" s="117"/>
      <c r="FC49" s="117"/>
      <c r="FD49" s="117"/>
      <c r="FE49" s="117"/>
      <c r="FF49" s="220"/>
      <c r="FG49" s="44"/>
    </row>
    <row r="50" spans="1:163" s="65" customFormat="1" ht="31.5" customHeight="1">
      <c r="A50" s="417" t="s">
        <v>85</v>
      </c>
      <c r="B50" s="120"/>
      <c r="C50" s="120"/>
      <c r="D50" s="120"/>
      <c r="E50" s="120"/>
      <c r="F50" s="198" t="s">
        <v>243</v>
      </c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27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27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17" t="s">
        <v>112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410" t="s">
        <v>99</v>
      </c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126">
        <f>SUM(CH50:DJ50)</f>
        <v>0</v>
      </c>
      <c r="CB50" s="126"/>
      <c r="CC50" s="126"/>
      <c r="CD50" s="126"/>
      <c r="CE50" s="126"/>
      <c r="CF50" s="126"/>
      <c r="CG50" s="126"/>
      <c r="CH50" s="121">
        <v>0</v>
      </c>
      <c r="CI50" s="121"/>
      <c r="CJ50" s="121"/>
      <c r="CK50" s="121"/>
      <c r="CL50" s="121"/>
      <c r="CM50" s="121"/>
      <c r="CN50" s="121"/>
      <c r="CO50" s="121"/>
      <c r="CP50" s="121">
        <v>0</v>
      </c>
      <c r="CQ50" s="121"/>
      <c r="CR50" s="121"/>
      <c r="CS50" s="121"/>
      <c r="CT50" s="121"/>
      <c r="CU50" s="121"/>
      <c r="CV50" s="121"/>
      <c r="CW50" s="121">
        <v>0</v>
      </c>
      <c r="CX50" s="121"/>
      <c r="CY50" s="121"/>
      <c r="CZ50" s="121"/>
      <c r="DA50" s="121"/>
      <c r="DB50" s="121"/>
      <c r="DC50" s="121"/>
      <c r="DD50" s="121">
        <v>0</v>
      </c>
      <c r="DE50" s="121"/>
      <c r="DF50" s="121"/>
      <c r="DG50" s="121"/>
      <c r="DH50" s="121"/>
      <c r="DI50" s="121"/>
      <c r="DJ50" s="121"/>
      <c r="DK50" s="201"/>
      <c r="DL50" s="201"/>
      <c r="DM50" s="201"/>
      <c r="DN50" s="201"/>
      <c r="DO50" s="201"/>
      <c r="DP50" s="201"/>
      <c r="DQ50" s="201"/>
      <c r="DR50" s="201"/>
      <c r="DS50" s="20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93"/>
      <c r="EG50" s="93"/>
      <c r="EH50" s="93"/>
      <c r="EI50" s="93"/>
      <c r="EJ50" s="93"/>
      <c r="EK50" s="93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93"/>
      <c r="EW50" s="93"/>
      <c r="EX50" s="243"/>
      <c r="EY50" s="243"/>
      <c r="EZ50" s="243"/>
      <c r="FA50" s="243"/>
      <c r="FB50" s="243"/>
      <c r="FC50" s="243"/>
      <c r="FD50" s="243"/>
      <c r="FE50" s="243"/>
      <c r="FF50" s="413"/>
      <c r="FG50" s="44"/>
    </row>
    <row r="51" spans="1:163" s="65" customFormat="1" ht="31.5" customHeight="1">
      <c r="A51" s="419" t="s">
        <v>86</v>
      </c>
      <c r="B51" s="197"/>
      <c r="C51" s="197"/>
      <c r="D51" s="197"/>
      <c r="E51" s="197"/>
      <c r="F51" s="198" t="s">
        <v>244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27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99" t="s">
        <v>112</v>
      </c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25" t="s">
        <v>100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6">
        <f>SUM(CH51:DJ51)</f>
        <v>946549.4</v>
      </c>
      <c r="CB51" s="126"/>
      <c r="CC51" s="126"/>
      <c r="CD51" s="126"/>
      <c r="CE51" s="126"/>
      <c r="CF51" s="126"/>
      <c r="CG51" s="126"/>
      <c r="CH51" s="109">
        <v>0</v>
      </c>
      <c r="CI51" s="109"/>
      <c r="CJ51" s="109"/>
      <c r="CK51" s="109"/>
      <c r="CL51" s="109"/>
      <c r="CM51" s="109"/>
      <c r="CN51" s="109"/>
      <c r="CO51" s="109"/>
      <c r="CP51" s="109">
        <v>0</v>
      </c>
      <c r="CQ51" s="109"/>
      <c r="CR51" s="109"/>
      <c r="CS51" s="109"/>
      <c r="CT51" s="109"/>
      <c r="CU51" s="109"/>
      <c r="CV51" s="109"/>
      <c r="CW51" s="109">
        <v>946549.4</v>
      </c>
      <c r="CX51" s="109"/>
      <c r="CY51" s="109"/>
      <c r="CZ51" s="109"/>
      <c r="DA51" s="109"/>
      <c r="DB51" s="109"/>
      <c r="DC51" s="109"/>
      <c r="DD51" s="109">
        <v>0</v>
      </c>
      <c r="DE51" s="109"/>
      <c r="DF51" s="109"/>
      <c r="DG51" s="109"/>
      <c r="DH51" s="109"/>
      <c r="DI51" s="109"/>
      <c r="DJ51" s="109"/>
      <c r="DK51" s="119"/>
      <c r="DL51" s="119"/>
      <c r="DM51" s="119"/>
      <c r="DN51" s="119"/>
      <c r="DO51" s="119"/>
      <c r="DP51" s="119"/>
      <c r="DQ51" s="119"/>
      <c r="DR51" s="119"/>
      <c r="DS51" s="119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45"/>
      <c r="EG51" s="45"/>
      <c r="EH51" s="45"/>
      <c r="EI51" s="45"/>
      <c r="EJ51" s="45"/>
      <c r="EK51" s="45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45"/>
      <c r="EW51" s="45"/>
      <c r="EX51" s="116"/>
      <c r="EY51" s="116"/>
      <c r="EZ51" s="116"/>
      <c r="FA51" s="116"/>
      <c r="FB51" s="116"/>
      <c r="FC51" s="116"/>
      <c r="FD51" s="116"/>
      <c r="FE51" s="116"/>
      <c r="FF51" s="116"/>
      <c r="FG51" s="44"/>
    </row>
    <row r="52" spans="1:163" s="65" customFormat="1" ht="31.5" customHeight="1">
      <c r="A52" s="417" t="s">
        <v>76</v>
      </c>
      <c r="B52" s="120"/>
      <c r="C52" s="120"/>
      <c r="D52" s="120"/>
      <c r="E52" s="120"/>
      <c r="F52" s="198" t="s">
        <v>245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9"/>
      <c r="AJ52" s="127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9"/>
      <c r="AY52" s="199" t="s">
        <v>112</v>
      </c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20" t="s">
        <v>100</v>
      </c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6">
        <f>SUM(CH52:DJ52)</f>
        <v>0</v>
      </c>
      <c r="CB52" s="126"/>
      <c r="CC52" s="126"/>
      <c r="CD52" s="126"/>
      <c r="CE52" s="126"/>
      <c r="CF52" s="126"/>
      <c r="CG52" s="126"/>
      <c r="CH52" s="126">
        <v>0</v>
      </c>
      <c r="CI52" s="126"/>
      <c r="CJ52" s="126"/>
      <c r="CK52" s="126"/>
      <c r="CL52" s="126"/>
      <c r="CM52" s="126"/>
      <c r="CN52" s="126"/>
      <c r="CO52" s="126"/>
      <c r="CP52" s="126">
        <v>0</v>
      </c>
      <c r="CQ52" s="126"/>
      <c r="CR52" s="126"/>
      <c r="CS52" s="126"/>
      <c r="CT52" s="126"/>
      <c r="CU52" s="126"/>
      <c r="CV52" s="126"/>
      <c r="CW52" s="126">
        <v>0</v>
      </c>
      <c r="CX52" s="126"/>
      <c r="CY52" s="126"/>
      <c r="CZ52" s="126"/>
      <c r="DA52" s="126"/>
      <c r="DB52" s="126"/>
      <c r="DC52" s="126"/>
      <c r="DD52" s="126">
        <v>0</v>
      </c>
      <c r="DE52" s="126"/>
      <c r="DF52" s="126"/>
      <c r="DG52" s="126"/>
      <c r="DH52" s="126"/>
      <c r="DI52" s="126"/>
      <c r="DJ52" s="126"/>
      <c r="DK52" s="218"/>
      <c r="DL52" s="218"/>
      <c r="DM52" s="218"/>
      <c r="DN52" s="218"/>
      <c r="DO52" s="218"/>
      <c r="DP52" s="218"/>
      <c r="DQ52" s="218"/>
      <c r="DR52" s="218"/>
      <c r="DS52" s="218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53"/>
      <c r="EG52" s="53"/>
      <c r="EH52" s="53"/>
      <c r="EI52" s="53"/>
      <c r="EJ52" s="53"/>
      <c r="EK52" s="53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53"/>
      <c r="EW52" s="53"/>
      <c r="EX52" s="117"/>
      <c r="EY52" s="117"/>
      <c r="EZ52" s="117"/>
      <c r="FA52" s="117"/>
      <c r="FB52" s="117"/>
      <c r="FC52" s="117"/>
      <c r="FD52" s="117"/>
      <c r="FE52" s="117"/>
      <c r="FF52" s="220"/>
      <c r="FG52" s="44"/>
    </row>
    <row r="53" spans="1:163" s="65" customFormat="1" ht="32.25" customHeight="1" thickBot="1">
      <c r="A53" s="419" t="s">
        <v>87</v>
      </c>
      <c r="B53" s="197"/>
      <c r="C53" s="197"/>
      <c r="D53" s="197"/>
      <c r="E53" s="197"/>
      <c r="F53" s="198" t="s">
        <v>246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9"/>
      <c r="AJ53" s="127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9"/>
      <c r="AY53" s="199" t="s">
        <v>112</v>
      </c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7" t="s">
        <v>215</v>
      </c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200">
        <f t="shared" si="0"/>
        <v>0</v>
      </c>
      <c r="CB53" s="200"/>
      <c r="CC53" s="200"/>
      <c r="CD53" s="200"/>
      <c r="CE53" s="200"/>
      <c r="CF53" s="200"/>
      <c r="CG53" s="200"/>
      <c r="CH53" s="200">
        <v>0</v>
      </c>
      <c r="CI53" s="200"/>
      <c r="CJ53" s="200"/>
      <c r="CK53" s="200"/>
      <c r="CL53" s="200"/>
      <c r="CM53" s="200"/>
      <c r="CN53" s="200"/>
      <c r="CO53" s="200"/>
      <c r="CP53" s="200">
        <v>0</v>
      </c>
      <c r="CQ53" s="200"/>
      <c r="CR53" s="200"/>
      <c r="CS53" s="200"/>
      <c r="CT53" s="200"/>
      <c r="CU53" s="200"/>
      <c r="CV53" s="200"/>
      <c r="CW53" s="200">
        <v>0</v>
      </c>
      <c r="CX53" s="200"/>
      <c r="CY53" s="200"/>
      <c r="CZ53" s="200"/>
      <c r="DA53" s="200"/>
      <c r="DB53" s="200"/>
      <c r="DC53" s="200"/>
      <c r="DD53" s="200">
        <v>0</v>
      </c>
      <c r="DE53" s="200"/>
      <c r="DF53" s="200"/>
      <c r="DG53" s="200"/>
      <c r="DH53" s="200"/>
      <c r="DI53" s="200"/>
      <c r="DJ53" s="200"/>
      <c r="DK53" s="119"/>
      <c r="DL53" s="119"/>
      <c r="DM53" s="119"/>
      <c r="DN53" s="119"/>
      <c r="DO53" s="119"/>
      <c r="DP53" s="119"/>
      <c r="DQ53" s="119"/>
      <c r="DR53" s="119"/>
      <c r="DS53" s="119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45"/>
      <c r="EG53" s="45"/>
      <c r="EH53" s="45"/>
      <c r="EI53" s="45"/>
      <c r="EJ53" s="45"/>
      <c r="EK53" s="45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45"/>
      <c r="EW53" s="45"/>
      <c r="EX53" s="116"/>
      <c r="EY53" s="116"/>
      <c r="EZ53" s="116"/>
      <c r="FA53" s="116"/>
      <c r="FB53" s="116"/>
      <c r="FC53" s="116"/>
      <c r="FD53" s="116"/>
      <c r="FE53" s="116"/>
      <c r="FF53" s="196"/>
      <c r="FG53" s="44"/>
    </row>
    <row r="54" spans="1:163" s="65" customFormat="1" ht="21.75" customHeight="1">
      <c r="A54" s="421" t="s">
        <v>88</v>
      </c>
      <c r="B54" s="186"/>
      <c r="C54" s="186"/>
      <c r="D54" s="186"/>
      <c r="E54" s="186"/>
      <c r="F54" s="187" t="s">
        <v>247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27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9"/>
      <c r="AY54" s="188" t="s">
        <v>113</v>
      </c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6" t="s">
        <v>99</v>
      </c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9">
        <f t="shared" si="0"/>
        <v>320000</v>
      </c>
      <c r="CB54" s="189"/>
      <c r="CC54" s="189"/>
      <c r="CD54" s="189"/>
      <c r="CE54" s="189"/>
      <c r="CF54" s="189"/>
      <c r="CG54" s="189"/>
      <c r="CH54" s="189">
        <v>0</v>
      </c>
      <c r="CI54" s="189"/>
      <c r="CJ54" s="189"/>
      <c r="CK54" s="189"/>
      <c r="CL54" s="189"/>
      <c r="CM54" s="189"/>
      <c r="CN54" s="189"/>
      <c r="CO54" s="189"/>
      <c r="CP54" s="189">
        <v>320000</v>
      </c>
      <c r="CQ54" s="189"/>
      <c r="CR54" s="189"/>
      <c r="CS54" s="189"/>
      <c r="CT54" s="189"/>
      <c r="CU54" s="189"/>
      <c r="CV54" s="189"/>
      <c r="CW54" s="189">
        <v>0</v>
      </c>
      <c r="CX54" s="189"/>
      <c r="CY54" s="189"/>
      <c r="CZ54" s="189"/>
      <c r="DA54" s="189"/>
      <c r="DB54" s="189"/>
      <c r="DC54" s="189"/>
      <c r="DD54" s="189">
        <v>0</v>
      </c>
      <c r="DE54" s="189"/>
      <c r="DF54" s="189"/>
      <c r="DG54" s="189"/>
      <c r="DH54" s="189"/>
      <c r="DI54" s="189"/>
      <c r="DJ54" s="189"/>
      <c r="DK54" s="218"/>
      <c r="DL54" s="218"/>
      <c r="DM54" s="218"/>
      <c r="DN54" s="218"/>
      <c r="DO54" s="218"/>
      <c r="DP54" s="218"/>
      <c r="DQ54" s="218"/>
      <c r="DR54" s="218"/>
      <c r="DS54" s="218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45"/>
      <c r="EG54" s="45"/>
      <c r="EH54" s="45"/>
      <c r="EI54" s="45"/>
      <c r="EJ54" s="45"/>
      <c r="EK54" s="45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45"/>
      <c r="EW54" s="45"/>
      <c r="EX54" s="116"/>
      <c r="EY54" s="116"/>
      <c r="EZ54" s="116"/>
      <c r="FA54" s="116"/>
      <c r="FB54" s="116"/>
      <c r="FC54" s="116"/>
      <c r="FD54" s="116"/>
      <c r="FE54" s="116"/>
      <c r="FF54" s="196"/>
      <c r="FG54" s="44"/>
    </row>
    <row r="55" spans="1:163" s="65" customFormat="1" ht="23.25" customHeight="1">
      <c r="A55" s="422" t="s">
        <v>89</v>
      </c>
      <c r="B55" s="125"/>
      <c r="C55" s="125"/>
      <c r="D55" s="125"/>
      <c r="E55" s="125"/>
      <c r="F55" s="194" t="s">
        <v>248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9"/>
      <c r="AJ55" s="127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6" t="s">
        <v>113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25" t="s">
        <v>100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09">
        <f t="shared" si="0"/>
        <v>320000</v>
      </c>
      <c r="CB55" s="109"/>
      <c r="CC55" s="109"/>
      <c r="CD55" s="109"/>
      <c r="CE55" s="109"/>
      <c r="CF55" s="109"/>
      <c r="CG55" s="109"/>
      <c r="CH55" s="109">
        <v>0</v>
      </c>
      <c r="CI55" s="109"/>
      <c r="CJ55" s="109"/>
      <c r="CK55" s="109"/>
      <c r="CL55" s="109"/>
      <c r="CM55" s="109"/>
      <c r="CN55" s="109"/>
      <c r="CO55" s="109"/>
      <c r="CP55" s="109">
        <v>0</v>
      </c>
      <c r="CQ55" s="109"/>
      <c r="CR55" s="109"/>
      <c r="CS55" s="109"/>
      <c r="CT55" s="109"/>
      <c r="CU55" s="109"/>
      <c r="CV55" s="109"/>
      <c r="CW55" s="109">
        <v>320000</v>
      </c>
      <c r="CX55" s="109"/>
      <c r="CY55" s="109"/>
      <c r="CZ55" s="109"/>
      <c r="DA55" s="109"/>
      <c r="DB55" s="109"/>
      <c r="DC55" s="109"/>
      <c r="DD55" s="109">
        <v>0</v>
      </c>
      <c r="DE55" s="109"/>
      <c r="DF55" s="109"/>
      <c r="DG55" s="109"/>
      <c r="DH55" s="109"/>
      <c r="DI55" s="109"/>
      <c r="DJ55" s="109"/>
      <c r="DK55" s="119"/>
      <c r="DL55" s="119"/>
      <c r="DM55" s="119"/>
      <c r="DN55" s="119"/>
      <c r="DO55" s="119"/>
      <c r="DP55" s="119"/>
      <c r="DQ55" s="119"/>
      <c r="DR55" s="119"/>
      <c r="DS55" s="119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45"/>
      <c r="EG55" s="45"/>
      <c r="EH55" s="45"/>
      <c r="EI55" s="45"/>
      <c r="EJ55" s="45"/>
      <c r="EK55" s="45"/>
      <c r="EL55" s="221"/>
      <c r="EM55" s="222"/>
      <c r="EN55" s="222"/>
      <c r="EO55" s="222"/>
      <c r="EP55" s="222"/>
      <c r="EQ55" s="222"/>
      <c r="ER55" s="222"/>
      <c r="ES55" s="222"/>
      <c r="ET55" s="222"/>
      <c r="EU55" s="223"/>
      <c r="EV55" s="45"/>
      <c r="EW55" s="45"/>
      <c r="EX55" s="116"/>
      <c r="EY55" s="116"/>
      <c r="EZ55" s="116"/>
      <c r="FA55" s="116"/>
      <c r="FB55" s="116"/>
      <c r="FC55" s="116"/>
      <c r="FD55" s="116"/>
      <c r="FE55" s="116"/>
      <c r="FF55" s="196"/>
      <c r="FG55" s="44"/>
    </row>
    <row r="56" spans="1:163" s="65" customFormat="1" ht="22.5" customHeight="1" thickBot="1">
      <c r="A56" s="447" t="s">
        <v>90</v>
      </c>
      <c r="B56" s="227"/>
      <c r="C56" s="227"/>
      <c r="D56" s="227"/>
      <c r="E56" s="227"/>
      <c r="F56" s="228" t="s">
        <v>249</v>
      </c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9"/>
      <c r="AJ56" s="127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9"/>
      <c r="AY56" s="229" t="s">
        <v>113</v>
      </c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7" t="s">
        <v>215</v>
      </c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30">
        <f t="shared" si="0"/>
        <v>0</v>
      </c>
      <c r="CB56" s="230"/>
      <c r="CC56" s="230"/>
      <c r="CD56" s="230"/>
      <c r="CE56" s="230"/>
      <c r="CF56" s="230"/>
      <c r="CG56" s="230"/>
      <c r="CH56" s="230">
        <v>0</v>
      </c>
      <c r="CI56" s="230"/>
      <c r="CJ56" s="230"/>
      <c r="CK56" s="230"/>
      <c r="CL56" s="230"/>
      <c r="CM56" s="230"/>
      <c r="CN56" s="230"/>
      <c r="CO56" s="230"/>
      <c r="CP56" s="230">
        <v>0</v>
      </c>
      <c r="CQ56" s="230"/>
      <c r="CR56" s="230"/>
      <c r="CS56" s="230"/>
      <c r="CT56" s="230"/>
      <c r="CU56" s="230"/>
      <c r="CV56" s="230"/>
      <c r="CW56" s="230">
        <v>0</v>
      </c>
      <c r="CX56" s="230"/>
      <c r="CY56" s="230"/>
      <c r="CZ56" s="230"/>
      <c r="DA56" s="230"/>
      <c r="DB56" s="230"/>
      <c r="DC56" s="230"/>
      <c r="DD56" s="230">
        <v>0</v>
      </c>
      <c r="DE56" s="230"/>
      <c r="DF56" s="230"/>
      <c r="DG56" s="230"/>
      <c r="DH56" s="230"/>
      <c r="DI56" s="230"/>
      <c r="DJ56" s="230"/>
      <c r="DK56" s="208"/>
      <c r="DL56" s="208"/>
      <c r="DM56" s="208"/>
      <c r="DN56" s="208"/>
      <c r="DO56" s="208"/>
      <c r="DP56" s="208"/>
      <c r="DQ56" s="208"/>
      <c r="DR56" s="208"/>
      <c r="DS56" s="208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47"/>
      <c r="EG56" s="47"/>
      <c r="EH56" s="47"/>
      <c r="EI56" s="47"/>
      <c r="EJ56" s="47"/>
      <c r="EK56" s="47"/>
      <c r="EL56" s="224"/>
      <c r="EM56" s="225"/>
      <c r="EN56" s="225"/>
      <c r="EO56" s="225"/>
      <c r="EP56" s="225"/>
      <c r="EQ56" s="225"/>
      <c r="ER56" s="225"/>
      <c r="ES56" s="225"/>
      <c r="ET56" s="225"/>
      <c r="EU56" s="226"/>
      <c r="EV56" s="47"/>
      <c r="EW56" s="47"/>
      <c r="EX56" s="199"/>
      <c r="EY56" s="199"/>
      <c r="EZ56" s="199"/>
      <c r="FA56" s="199"/>
      <c r="FB56" s="199"/>
      <c r="FC56" s="199"/>
      <c r="FD56" s="199"/>
      <c r="FE56" s="199"/>
      <c r="FF56" s="204"/>
      <c r="FG56" s="44"/>
    </row>
    <row r="57" spans="1:163" s="65" customFormat="1" ht="23.25" customHeight="1">
      <c r="A57" s="421" t="s">
        <v>91</v>
      </c>
      <c r="B57" s="186"/>
      <c r="C57" s="186"/>
      <c r="D57" s="186"/>
      <c r="E57" s="186"/>
      <c r="F57" s="187" t="s">
        <v>250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9"/>
      <c r="AJ57" s="127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9"/>
      <c r="AY57" s="188" t="s">
        <v>140</v>
      </c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6" t="s">
        <v>99</v>
      </c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9">
        <f t="shared" si="0"/>
        <v>1281650</v>
      </c>
      <c r="CB57" s="189"/>
      <c r="CC57" s="189"/>
      <c r="CD57" s="189"/>
      <c r="CE57" s="189"/>
      <c r="CF57" s="189"/>
      <c r="CG57" s="189"/>
      <c r="CH57" s="189">
        <f>1281650</f>
        <v>1281650</v>
      </c>
      <c r="CI57" s="189"/>
      <c r="CJ57" s="189"/>
      <c r="CK57" s="189"/>
      <c r="CL57" s="189"/>
      <c r="CM57" s="189"/>
      <c r="CN57" s="189"/>
      <c r="CO57" s="189"/>
      <c r="CP57" s="189">
        <v>0</v>
      </c>
      <c r="CQ57" s="189"/>
      <c r="CR57" s="189"/>
      <c r="CS57" s="189"/>
      <c r="CT57" s="189"/>
      <c r="CU57" s="189"/>
      <c r="CV57" s="189"/>
      <c r="CW57" s="189">
        <v>0</v>
      </c>
      <c r="CX57" s="189"/>
      <c r="CY57" s="189"/>
      <c r="CZ57" s="189"/>
      <c r="DA57" s="189"/>
      <c r="DB57" s="189"/>
      <c r="DC57" s="189"/>
      <c r="DD57" s="189">
        <v>0</v>
      </c>
      <c r="DE57" s="189"/>
      <c r="DF57" s="189"/>
      <c r="DG57" s="189"/>
      <c r="DH57" s="189"/>
      <c r="DI57" s="189"/>
      <c r="DJ57" s="189"/>
      <c r="DK57" s="190"/>
      <c r="DL57" s="190"/>
      <c r="DM57" s="190"/>
      <c r="DN57" s="190"/>
      <c r="DO57" s="190"/>
      <c r="DP57" s="190"/>
      <c r="DQ57" s="190"/>
      <c r="DR57" s="190"/>
      <c r="DS57" s="190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42"/>
      <c r="EG57" s="42"/>
      <c r="EH57" s="42"/>
      <c r="EI57" s="42"/>
      <c r="EJ57" s="42"/>
      <c r="EK57" s="4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42"/>
      <c r="EW57" s="42"/>
      <c r="EX57" s="188"/>
      <c r="EY57" s="188"/>
      <c r="EZ57" s="188"/>
      <c r="FA57" s="188"/>
      <c r="FB57" s="188"/>
      <c r="FC57" s="188"/>
      <c r="FD57" s="188"/>
      <c r="FE57" s="188"/>
      <c r="FF57" s="193"/>
      <c r="FG57" s="44"/>
    </row>
    <row r="58" spans="1:163" s="65" customFormat="1" ht="24" customHeight="1">
      <c r="A58" s="422" t="s">
        <v>63</v>
      </c>
      <c r="B58" s="125"/>
      <c r="C58" s="125"/>
      <c r="D58" s="125"/>
      <c r="E58" s="125"/>
      <c r="F58" s="194" t="s">
        <v>251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27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9"/>
      <c r="AJ58" s="127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9"/>
      <c r="AY58" s="116" t="s">
        <v>140</v>
      </c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25" t="s">
        <v>100</v>
      </c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09">
        <f t="shared" si="0"/>
        <v>1281650</v>
      </c>
      <c r="CB58" s="109"/>
      <c r="CC58" s="109"/>
      <c r="CD58" s="109"/>
      <c r="CE58" s="109"/>
      <c r="CF58" s="109"/>
      <c r="CG58" s="109"/>
      <c r="CH58" s="109">
        <v>0</v>
      </c>
      <c r="CI58" s="109"/>
      <c r="CJ58" s="109"/>
      <c r="CK58" s="109"/>
      <c r="CL58" s="109"/>
      <c r="CM58" s="109"/>
      <c r="CN58" s="109"/>
      <c r="CO58" s="109"/>
      <c r="CP58" s="109">
        <f>1281650</f>
        <v>1281650</v>
      </c>
      <c r="CQ58" s="109"/>
      <c r="CR58" s="109"/>
      <c r="CS58" s="109"/>
      <c r="CT58" s="109"/>
      <c r="CU58" s="109"/>
      <c r="CV58" s="109"/>
      <c r="CW58" s="109">
        <v>0</v>
      </c>
      <c r="CX58" s="109"/>
      <c r="CY58" s="109"/>
      <c r="CZ58" s="109"/>
      <c r="DA58" s="109"/>
      <c r="DB58" s="109"/>
      <c r="DC58" s="109"/>
      <c r="DD58" s="109">
        <v>0</v>
      </c>
      <c r="DE58" s="109"/>
      <c r="DF58" s="109"/>
      <c r="DG58" s="109"/>
      <c r="DH58" s="109"/>
      <c r="DI58" s="109"/>
      <c r="DJ58" s="109"/>
      <c r="DK58" s="119"/>
      <c r="DL58" s="119"/>
      <c r="DM58" s="119"/>
      <c r="DN58" s="119"/>
      <c r="DO58" s="119"/>
      <c r="DP58" s="119"/>
      <c r="DQ58" s="119"/>
      <c r="DR58" s="119"/>
      <c r="DS58" s="119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45"/>
      <c r="EG58" s="45"/>
      <c r="EH58" s="45"/>
      <c r="EI58" s="45"/>
      <c r="EJ58" s="45"/>
      <c r="EK58" s="45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45"/>
      <c r="EW58" s="45"/>
      <c r="EX58" s="116"/>
      <c r="EY58" s="116"/>
      <c r="EZ58" s="116"/>
      <c r="FA58" s="116"/>
      <c r="FB58" s="116"/>
      <c r="FC58" s="116"/>
      <c r="FD58" s="116"/>
      <c r="FE58" s="116"/>
      <c r="FF58" s="196"/>
      <c r="FG58" s="44"/>
    </row>
    <row r="59" spans="1:163" s="65" customFormat="1" ht="24" customHeight="1" thickBot="1">
      <c r="A59" s="447" t="s">
        <v>92</v>
      </c>
      <c r="B59" s="227"/>
      <c r="C59" s="227"/>
      <c r="D59" s="227"/>
      <c r="E59" s="227"/>
      <c r="F59" s="228" t="s">
        <v>252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9"/>
      <c r="AJ59" s="127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9"/>
      <c r="AY59" s="229" t="s">
        <v>140</v>
      </c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7" t="s">
        <v>215</v>
      </c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30">
        <f t="shared" si="0"/>
        <v>1281650</v>
      </c>
      <c r="CB59" s="230"/>
      <c r="CC59" s="230"/>
      <c r="CD59" s="230"/>
      <c r="CE59" s="230"/>
      <c r="CF59" s="230"/>
      <c r="CG59" s="230"/>
      <c r="CH59" s="230">
        <v>0</v>
      </c>
      <c r="CI59" s="230"/>
      <c r="CJ59" s="230"/>
      <c r="CK59" s="230"/>
      <c r="CL59" s="230"/>
      <c r="CM59" s="230"/>
      <c r="CN59" s="230"/>
      <c r="CO59" s="230"/>
      <c r="CP59" s="230">
        <v>0</v>
      </c>
      <c r="CQ59" s="230"/>
      <c r="CR59" s="230"/>
      <c r="CS59" s="230"/>
      <c r="CT59" s="230"/>
      <c r="CU59" s="230"/>
      <c r="CV59" s="230"/>
      <c r="CW59" s="230">
        <f>1281650</f>
        <v>1281650</v>
      </c>
      <c r="CX59" s="230"/>
      <c r="CY59" s="230"/>
      <c r="CZ59" s="230"/>
      <c r="DA59" s="230"/>
      <c r="DB59" s="230"/>
      <c r="DC59" s="230"/>
      <c r="DD59" s="230">
        <v>0</v>
      </c>
      <c r="DE59" s="230"/>
      <c r="DF59" s="230"/>
      <c r="DG59" s="230"/>
      <c r="DH59" s="230"/>
      <c r="DI59" s="230"/>
      <c r="DJ59" s="230"/>
      <c r="DK59" s="231"/>
      <c r="DL59" s="231"/>
      <c r="DM59" s="231"/>
      <c r="DN59" s="231"/>
      <c r="DO59" s="231"/>
      <c r="DP59" s="231"/>
      <c r="DQ59" s="231"/>
      <c r="DR59" s="231"/>
      <c r="DS59" s="231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50"/>
      <c r="EG59" s="50"/>
      <c r="EH59" s="50"/>
      <c r="EI59" s="50"/>
      <c r="EJ59" s="50"/>
      <c r="EK59" s="50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50"/>
      <c r="EW59" s="50"/>
      <c r="EX59" s="229"/>
      <c r="EY59" s="229"/>
      <c r="EZ59" s="229"/>
      <c r="FA59" s="229"/>
      <c r="FB59" s="229"/>
      <c r="FC59" s="229"/>
      <c r="FD59" s="229"/>
      <c r="FE59" s="229"/>
      <c r="FF59" s="234"/>
      <c r="FG59" s="44"/>
    </row>
    <row r="60" spans="1:163" s="65" customFormat="1" ht="22.5" customHeight="1">
      <c r="A60" s="421" t="s">
        <v>64</v>
      </c>
      <c r="B60" s="186"/>
      <c r="C60" s="186"/>
      <c r="D60" s="186"/>
      <c r="E60" s="186"/>
      <c r="F60" s="235" t="s">
        <v>253</v>
      </c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127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9"/>
      <c r="AJ60" s="127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9"/>
      <c r="AY60" s="236" t="s">
        <v>141</v>
      </c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186" t="s">
        <v>99</v>
      </c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9">
        <f t="shared" si="0"/>
        <v>8925000</v>
      </c>
      <c r="CB60" s="189"/>
      <c r="CC60" s="189"/>
      <c r="CD60" s="189"/>
      <c r="CE60" s="189"/>
      <c r="CF60" s="189"/>
      <c r="CG60" s="189"/>
      <c r="CH60" s="189">
        <f>8925000</f>
        <v>8925000</v>
      </c>
      <c r="CI60" s="189"/>
      <c r="CJ60" s="189"/>
      <c r="CK60" s="189"/>
      <c r="CL60" s="189"/>
      <c r="CM60" s="189"/>
      <c r="CN60" s="189"/>
      <c r="CO60" s="189"/>
      <c r="CP60" s="189">
        <v>0</v>
      </c>
      <c r="CQ60" s="189"/>
      <c r="CR60" s="189"/>
      <c r="CS60" s="189"/>
      <c r="CT60" s="189"/>
      <c r="CU60" s="189"/>
      <c r="CV60" s="189"/>
      <c r="CW60" s="189">
        <v>0</v>
      </c>
      <c r="CX60" s="189"/>
      <c r="CY60" s="189"/>
      <c r="CZ60" s="189"/>
      <c r="DA60" s="189"/>
      <c r="DB60" s="189"/>
      <c r="DC60" s="189"/>
      <c r="DD60" s="189">
        <v>0</v>
      </c>
      <c r="DE60" s="189"/>
      <c r="DF60" s="189"/>
      <c r="DG60" s="189"/>
      <c r="DH60" s="189"/>
      <c r="DI60" s="189"/>
      <c r="DJ60" s="189"/>
      <c r="DK60" s="190"/>
      <c r="DL60" s="190"/>
      <c r="DM60" s="190"/>
      <c r="DN60" s="190"/>
      <c r="DO60" s="190"/>
      <c r="DP60" s="190"/>
      <c r="DQ60" s="190"/>
      <c r="DR60" s="190"/>
      <c r="DS60" s="190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42"/>
      <c r="EG60" s="42"/>
      <c r="EH60" s="42"/>
      <c r="EI60" s="42"/>
      <c r="EJ60" s="42"/>
      <c r="EK60" s="42"/>
      <c r="EL60" s="237"/>
      <c r="EM60" s="238"/>
      <c r="EN60" s="238"/>
      <c r="EO60" s="238"/>
      <c r="EP60" s="238"/>
      <c r="EQ60" s="238"/>
      <c r="ER60" s="238"/>
      <c r="ES60" s="238"/>
      <c r="ET60" s="238"/>
      <c r="EU60" s="239"/>
      <c r="EV60" s="42"/>
      <c r="EW60" s="42"/>
      <c r="EX60" s="188"/>
      <c r="EY60" s="188"/>
      <c r="EZ60" s="188"/>
      <c r="FA60" s="188"/>
      <c r="FB60" s="188"/>
      <c r="FC60" s="188"/>
      <c r="FD60" s="188"/>
      <c r="FE60" s="188"/>
      <c r="FF60" s="193"/>
      <c r="FG60" s="44"/>
    </row>
    <row r="61" spans="1:163" s="65" customFormat="1" ht="21.75" customHeight="1">
      <c r="A61" s="422" t="s">
        <v>93</v>
      </c>
      <c r="B61" s="125"/>
      <c r="C61" s="125"/>
      <c r="D61" s="125"/>
      <c r="E61" s="125"/>
      <c r="F61" s="194" t="s">
        <v>254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27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9"/>
      <c r="AJ61" s="127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9"/>
      <c r="AY61" s="116" t="s">
        <v>141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25" t="s">
        <v>100</v>
      </c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09">
        <f t="shared" si="0"/>
        <v>8925000</v>
      </c>
      <c r="CB61" s="109"/>
      <c r="CC61" s="109"/>
      <c r="CD61" s="109"/>
      <c r="CE61" s="109"/>
      <c r="CF61" s="109"/>
      <c r="CG61" s="109"/>
      <c r="CH61" s="109">
        <v>0</v>
      </c>
      <c r="CI61" s="109"/>
      <c r="CJ61" s="109"/>
      <c r="CK61" s="109"/>
      <c r="CL61" s="109"/>
      <c r="CM61" s="109"/>
      <c r="CN61" s="109"/>
      <c r="CO61" s="109"/>
      <c r="CP61" s="109">
        <f>8925000</f>
        <v>8925000</v>
      </c>
      <c r="CQ61" s="109"/>
      <c r="CR61" s="109"/>
      <c r="CS61" s="109"/>
      <c r="CT61" s="109"/>
      <c r="CU61" s="109"/>
      <c r="CV61" s="109"/>
      <c r="CW61" s="109">
        <v>0</v>
      </c>
      <c r="CX61" s="109"/>
      <c r="CY61" s="109"/>
      <c r="CZ61" s="109"/>
      <c r="DA61" s="109"/>
      <c r="DB61" s="109"/>
      <c r="DC61" s="109"/>
      <c r="DD61" s="109">
        <v>0</v>
      </c>
      <c r="DE61" s="109"/>
      <c r="DF61" s="109"/>
      <c r="DG61" s="109"/>
      <c r="DH61" s="109"/>
      <c r="DI61" s="109"/>
      <c r="DJ61" s="109"/>
      <c r="DK61" s="119"/>
      <c r="DL61" s="119"/>
      <c r="DM61" s="119"/>
      <c r="DN61" s="119"/>
      <c r="DO61" s="119"/>
      <c r="DP61" s="119"/>
      <c r="DQ61" s="119"/>
      <c r="DR61" s="119"/>
      <c r="DS61" s="119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45"/>
      <c r="EG61" s="45"/>
      <c r="EH61" s="45"/>
      <c r="EI61" s="45"/>
      <c r="EJ61" s="45"/>
      <c r="EK61" s="45"/>
      <c r="EL61" s="221"/>
      <c r="EM61" s="222"/>
      <c r="EN61" s="222"/>
      <c r="EO61" s="222"/>
      <c r="EP61" s="222"/>
      <c r="EQ61" s="222"/>
      <c r="ER61" s="222"/>
      <c r="ES61" s="222"/>
      <c r="ET61" s="222"/>
      <c r="EU61" s="223"/>
      <c r="EV61" s="45"/>
      <c r="EW61" s="45"/>
      <c r="EX61" s="116"/>
      <c r="EY61" s="116"/>
      <c r="EZ61" s="116"/>
      <c r="FA61" s="116"/>
      <c r="FB61" s="116"/>
      <c r="FC61" s="116"/>
      <c r="FD61" s="116"/>
      <c r="FE61" s="116"/>
      <c r="FF61" s="196"/>
      <c r="FG61" s="44"/>
    </row>
    <row r="62" spans="1:163" s="65" customFormat="1" ht="21.75" customHeight="1" thickBot="1">
      <c r="A62" s="447" t="s">
        <v>94</v>
      </c>
      <c r="B62" s="227"/>
      <c r="C62" s="227"/>
      <c r="D62" s="227"/>
      <c r="E62" s="227"/>
      <c r="F62" s="228" t="s">
        <v>255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127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9"/>
      <c r="AJ62" s="127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9"/>
      <c r="AY62" s="216" t="s">
        <v>141</v>
      </c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27" t="s">
        <v>215</v>
      </c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30">
        <f t="shared" si="0"/>
        <v>8925000</v>
      </c>
      <c r="CB62" s="230"/>
      <c r="CC62" s="230"/>
      <c r="CD62" s="230"/>
      <c r="CE62" s="230"/>
      <c r="CF62" s="230"/>
      <c r="CG62" s="230"/>
      <c r="CH62" s="230">
        <v>0</v>
      </c>
      <c r="CI62" s="230"/>
      <c r="CJ62" s="230"/>
      <c r="CK62" s="230"/>
      <c r="CL62" s="230"/>
      <c r="CM62" s="230"/>
      <c r="CN62" s="230"/>
      <c r="CO62" s="230"/>
      <c r="CP62" s="230">
        <v>0</v>
      </c>
      <c r="CQ62" s="230"/>
      <c r="CR62" s="230"/>
      <c r="CS62" s="230"/>
      <c r="CT62" s="230"/>
      <c r="CU62" s="230"/>
      <c r="CV62" s="230"/>
      <c r="CW62" s="109">
        <f>8925000</f>
        <v>8925000</v>
      </c>
      <c r="CX62" s="109"/>
      <c r="CY62" s="109"/>
      <c r="CZ62" s="109"/>
      <c r="DA62" s="109"/>
      <c r="DB62" s="109"/>
      <c r="DC62" s="109"/>
      <c r="DD62" s="230">
        <v>0</v>
      </c>
      <c r="DE62" s="230"/>
      <c r="DF62" s="230"/>
      <c r="DG62" s="230"/>
      <c r="DH62" s="230"/>
      <c r="DI62" s="230"/>
      <c r="DJ62" s="230"/>
      <c r="DK62" s="231"/>
      <c r="DL62" s="231"/>
      <c r="DM62" s="231"/>
      <c r="DN62" s="231"/>
      <c r="DO62" s="231"/>
      <c r="DP62" s="231"/>
      <c r="DQ62" s="231"/>
      <c r="DR62" s="231"/>
      <c r="DS62" s="231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50"/>
      <c r="EG62" s="50"/>
      <c r="EH62" s="50"/>
      <c r="EI62" s="50"/>
      <c r="EJ62" s="50"/>
      <c r="EK62" s="50"/>
      <c r="EL62" s="240"/>
      <c r="EM62" s="241"/>
      <c r="EN62" s="241"/>
      <c r="EO62" s="241"/>
      <c r="EP62" s="241"/>
      <c r="EQ62" s="241"/>
      <c r="ER62" s="241"/>
      <c r="ES62" s="241"/>
      <c r="ET62" s="241"/>
      <c r="EU62" s="242"/>
      <c r="EV62" s="50"/>
      <c r="EW62" s="50"/>
      <c r="EX62" s="229"/>
      <c r="EY62" s="229"/>
      <c r="EZ62" s="229"/>
      <c r="FA62" s="229"/>
      <c r="FB62" s="229"/>
      <c r="FC62" s="229"/>
      <c r="FD62" s="229"/>
      <c r="FE62" s="229"/>
      <c r="FF62" s="234"/>
      <c r="FG62" s="44"/>
    </row>
    <row r="63" spans="1:163" s="65" customFormat="1" ht="23.25" customHeight="1">
      <c r="A63" s="417" t="s">
        <v>101</v>
      </c>
      <c r="B63" s="120"/>
      <c r="C63" s="120"/>
      <c r="D63" s="120"/>
      <c r="E63" s="120"/>
      <c r="F63" s="198" t="s">
        <v>256</v>
      </c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9"/>
      <c r="AJ63" s="127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9"/>
      <c r="AY63" s="243" t="s">
        <v>137</v>
      </c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120" t="s">
        <v>99</v>
      </c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6">
        <f t="shared" si="0"/>
        <v>670000</v>
      </c>
      <c r="CB63" s="126"/>
      <c r="CC63" s="126"/>
      <c r="CD63" s="126"/>
      <c r="CE63" s="126"/>
      <c r="CF63" s="126"/>
      <c r="CG63" s="126"/>
      <c r="CH63" s="126">
        <f>670000</f>
        <v>670000</v>
      </c>
      <c r="CI63" s="126"/>
      <c r="CJ63" s="126"/>
      <c r="CK63" s="126"/>
      <c r="CL63" s="126"/>
      <c r="CM63" s="126"/>
      <c r="CN63" s="126"/>
      <c r="CO63" s="126"/>
      <c r="CP63" s="126">
        <v>0</v>
      </c>
      <c r="CQ63" s="126"/>
      <c r="CR63" s="126"/>
      <c r="CS63" s="126"/>
      <c r="CT63" s="126"/>
      <c r="CU63" s="126"/>
      <c r="CV63" s="126"/>
      <c r="CW63" s="126">
        <v>0</v>
      </c>
      <c r="CX63" s="126"/>
      <c r="CY63" s="126"/>
      <c r="CZ63" s="126"/>
      <c r="DA63" s="126"/>
      <c r="DB63" s="126"/>
      <c r="DC63" s="126"/>
      <c r="DD63" s="126">
        <v>0</v>
      </c>
      <c r="DE63" s="126"/>
      <c r="DF63" s="126"/>
      <c r="DG63" s="126"/>
      <c r="DH63" s="126"/>
      <c r="DI63" s="126"/>
      <c r="DJ63" s="126"/>
      <c r="DK63" s="218"/>
      <c r="DL63" s="218"/>
      <c r="DM63" s="218"/>
      <c r="DN63" s="218"/>
      <c r="DO63" s="218"/>
      <c r="DP63" s="218"/>
      <c r="DQ63" s="218"/>
      <c r="DR63" s="218"/>
      <c r="DS63" s="218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53"/>
      <c r="EG63" s="53"/>
      <c r="EH63" s="53"/>
      <c r="EI63" s="53"/>
      <c r="EJ63" s="53"/>
      <c r="EK63" s="53"/>
      <c r="EL63" s="113"/>
      <c r="EM63" s="114"/>
      <c r="EN63" s="114"/>
      <c r="EO63" s="114"/>
      <c r="EP63" s="114"/>
      <c r="EQ63" s="114"/>
      <c r="ER63" s="114"/>
      <c r="ES63" s="114"/>
      <c r="ET63" s="114"/>
      <c r="EU63" s="115"/>
      <c r="EV63" s="53"/>
      <c r="EW63" s="53"/>
      <c r="EX63" s="117"/>
      <c r="EY63" s="117"/>
      <c r="EZ63" s="117"/>
      <c r="FA63" s="117"/>
      <c r="FB63" s="117"/>
      <c r="FC63" s="117"/>
      <c r="FD63" s="117"/>
      <c r="FE63" s="117"/>
      <c r="FF63" s="220"/>
      <c r="FG63" s="44"/>
    </row>
    <row r="64" spans="1:163" s="65" customFormat="1" ht="21.75" customHeight="1">
      <c r="A64" s="417" t="s">
        <v>102</v>
      </c>
      <c r="B64" s="120"/>
      <c r="C64" s="120"/>
      <c r="D64" s="120"/>
      <c r="E64" s="120"/>
      <c r="F64" s="198" t="s">
        <v>257</v>
      </c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27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  <c r="AJ64" s="127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9"/>
      <c r="AY64" s="116" t="s">
        <v>137</v>
      </c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20" t="s">
        <v>99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09">
        <f t="shared" si="0"/>
        <v>0</v>
      </c>
      <c r="CB64" s="109"/>
      <c r="CC64" s="109"/>
      <c r="CD64" s="109"/>
      <c r="CE64" s="109"/>
      <c r="CF64" s="109"/>
      <c r="CG64" s="109"/>
      <c r="CH64" s="126">
        <v>0</v>
      </c>
      <c r="CI64" s="126"/>
      <c r="CJ64" s="126"/>
      <c r="CK64" s="126"/>
      <c r="CL64" s="126"/>
      <c r="CM64" s="126"/>
      <c r="CN64" s="126"/>
      <c r="CO64" s="126"/>
      <c r="CP64" s="126">
        <v>0</v>
      </c>
      <c r="CQ64" s="126"/>
      <c r="CR64" s="126"/>
      <c r="CS64" s="126"/>
      <c r="CT64" s="126"/>
      <c r="CU64" s="126"/>
      <c r="CV64" s="126"/>
      <c r="CW64" s="126">
        <v>0</v>
      </c>
      <c r="CX64" s="126"/>
      <c r="CY64" s="126"/>
      <c r="CZ64" s="126"/>
      <c r="DA64" s="126"/>
      <c r="DB64" s="126"/>
      <c r="DC64" s="126"/>
      <c r="DD64" s="126">
        <v>0</v>
      </c>
      <c r="DE64" s="126"/>
      <c r="DF64" s="126"/>
      <c r="DG64" s="126"/>
      <c r="DH64" s="126"/>
      <c r="DI64" s="126"/>
      <c r="DJ64" s="126"/>
      <c r="DK64" s="218"/>
      <c r="DL64" s="218"/>
      <c r="DM64" s="218"/>
      <c r="DN64" s="218"/>
      <c r="DO64" s="218"/>
      <c r="DP64" s="218"/>
      <c r="DQ64" s="218"/>
      <c r="DR64" s="218"/>
      <c r="DS64" s="218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53"/>
      <c r="EG64" s="53"/>
      <c r="EH64" s="53"/>
      <c r="EI64" s="53"/>
      <c r="EJ64" s="53"/>
      <c r="EK64" s="53"/>
      <c r="EL64" s="113"/>
      <c r="EM64" s="114"/>
      <c r="EN64" s="114"/>
      <c r="EO64" s="114"/>
      <c r="EP64" s="114"/>
      <c r="EQ64" s="114"/>
      <c r="ER64" s="114"/>
      <c r="ES64" s="114"/>
      <c r="ET64" s="114"/>
      <c r="EU64" s="115"/>
      <c r="EV64" s="53"/>
      <c r="EW64" s="53"/>
      <c r="EX64" s="117"/>
      <c r="EY64" s="117"/>
      <c r="EZ64" s="117"/>
      <c r="FA64" s="117"/>
      <c r="FB64" s="117"/>
      <c r="FC64" s="117"/>
      <c r="FD64" s="117"/>
      <c r="FE64" s="117"/>
      <c r="FF64" s="220"/>
      <c r="FG64" s="44"/>
    </row>
    <row r="65" spans="1:163" s="65" customFormat="1" ht="21.75" customHeight="1">
      <c r="A65" s="417" t="s">
        <v>103</v>
      </c>
      <c r="B65" s="120"/>
      <c r="C65" s="120"/>
      <c r="D65" s="120"/>
      <c r="E65" s="120"/>
      <c r="F65" s="198" t="s">
        <v>258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27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9"/>
      <c r="AJ65" s="127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9"/>
      <c r="AY65" s="116" t="s">
        <v>137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20" t="s">
        <v>100</v>
      </c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09">
        <f>SUM(CH65:DJ65)</f>
        <v>670000</v>
      </c>
      <c r="CB65" s="109"/>
      <c r="CC65" s="109"/>
      <c r="CD65" s="109"/>
      <c r="CE65" s="109"/>
      <c r="CF65" s="109"/>
      <c r="CG65" s="109"/>
      <c r="CH65" s="126">
        <v>0</v>
      </c>
      <c r="CI65" s="126"/>
      <c r="CJ65" s="126"/>
      <c r="CK65" s="126"/>
      <c r="CL65" s="126"/>
      <c r="CM65" s="126"/>
      <c r="CN65" s="126"/>
      <c r="CO65" s="126"/>
      <c r="CP65" s="126">
        <f>670000</f>
        <v>670000</v>
      </c>
      <c r="CQ65" s="126"/>
      <c r="CR65" s="126"/>
      <c r="CS65" s="126"/>
      <c r="CT65" s="126"/>
      <c r="CU65" s="126"/>
      <c r="CV65" s="126"/>
      <c r="CW65" s="126">
        <v>0</v>
      </c>
      <c r="CX65" s="126"/>
      <c r="CY65" s="126"/>
      <c r="CZ65" s="126"/>
      <c r="DA65" s="126"/>
      <c r="DB65" s="126"/>
      <c r="DC65" s="126"/>
      <c r="DD65" s="126">
        <v>0</v>
      </c>
      <c r="DE65" s="126"/>
      <c r="DF65" s="126"/>
      <c r="DG65" s="126"/>
      <c r="DH65" s="126"/>
      <c r="DI65" s="126"/>
      <c r="DJ65" s="126"/>
      <c r="DK65" s="218"/>
      <c r="DL65" s="218"/>
      <c r="DM65" s="218"/>
      <c r="DN65" s="218"/>
      <c r="DO65" s="218"/>
      <c r="DP65" s="218"/>
      <c r="DQ65" s="218"/>
      <c r="DR65" s="218"/>
      <c r="DS65" s="218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53"/>
      <c r="EG65" s="53"/>
      <c r="EH65" s="53"/>
      <c r="EI65" s="53"/>
      <c r="EJ65" s="53"/>
      <c r="EK65" s="53"/>
      <c r="EL65" s="113"/>
      <c r="EM65" s="114"/>
      <c r="EN65" s="114"/>
      <c r="EO65" s="114"/>
      <c r="EP65" s="114"/>
      <c r="EQ65" s="114"/>
      <c r="ER65" s="114"/>
      <c r="ES65" s="114"/>
      <c r="ET65" s="114"/>
      <c r="EU65" s="115"/>
      <c r="EV65" s="53"/>
      <c r="EW65" s="53"/>
      <c r="EX65" s="117"/>
      <c r="EY65" s="117"/>
      <c r="EZ65" s="117"/>
      <c r="FA65" s="117"/>
      <c r="FB65" s="117"/>
      <c r="FC65" s="117"/>
      <c r="FD65" s="117"/>
      <c r="FE65" s="117"/>
      <c r="FF65" s="220"/>
      <c r="FG65" s="52"/>
    </row>
    <row r="66" spans="1:163" s="65" customFormat="1" ht="21.75" customHeight="1">
      <c r="A66" s="417" t="s">
        <v>104</v>
      </c>
      <c r="B66" s="120"/>
      <c r="C66" s="120"/>
      <c r="D66" s="120"/>
      <c r="E66" s="120"/>
      <c r="F66" s="194" t="s">
        <v>259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27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9"/>
      <c r="AJ66" s="127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9"/>
      <c r="AY66" s="116" t="s">
        <v>137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20" t="s">
        <v>100</v>
      </c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09">
        <f>SUM(CH66:DJ66)</f>
        <v>0</v>
      </c>
      <c r="CB66" s="109"/>
      <c r="CC66" s="109"/>
      <c r="CD66" s="109"/>
      <c r="CE66" s="109"/>
      <c r="CF66" s="109"/>
      <c r="CG66" s="109"/>
      <c r="CH66" s="126">
        <v>0</v>
      </c>
      <c r="CI66" s="126"/>
      <c r="CJ66" s="126"/>
      <c r="CK66" s="126"/>
      <c r="CL66" s="126"/>
      <c r="CM66" s="126"/>
      <c r="CN66" s="126"/>
      <c r="CO66" s="126"/>
      <c r="CP66" s="126">
        <v>0</v>
      </c>
      <c r="CQ66" s="126"/>
      <c r="CR66" s="126"/>
      <c r="CS66" s="126"/>
      <c r="CT66" s="126"/>
      <c r="CU66" s="126"/>
      <c r="CV66" s="126"/>
      <c r="CW66" s="126">
        <v>0</v>
      </c>
      <c r="CX66" s="126"/>
      <c r="CY66" s="126"/>
      <c r="CZ66" s="126"/>
      <c r="DA66" s="126"/>
      <c r="DB66" s="126"/>
      <c r="DC66" s="126"/>
      <c r="DD66" s="126">
        <v>0</v>
      </c>
      <c r="DE66" s="126"/>
      <c r="DF66" s="126"/>
      <c r="DG66" s="126"/>
      <c r="DH66" s="126"/>
      <c r="DI66" s="126"/>
      <c r="DJ66" s="126"/>
      <c r="DK66" s="218"/>
      <c r="DL66" s="218"/>
      <c r="DM66" s="218"/>
      <c r="DN66" s="218"/>
      <c r="DO66" s="218"/>
      <c r="DP66" s="218"/>
      <c r="DQ66" s="218"/>
      <c r="DR66" s="218"/>
      <c r="DS66" s="218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53"/>
      <c r="EG66" s="53"/>
      <c r="EH66" s="53"/>
      <c r="EI66" s="53"/>
      <c r="EJ66" s="53"/>
      <c r="EK66" s="53"/>
      <c r="EL66" s="113"/>
      <c r="EM66" s="114"/>
      <c r="EN66" s="114"/>
      <c r="EO66" s="114"/>
      <c r="EP66" s="114"/>
      <c r="EQ66" s="114"/>
      <c r="ER66" s="114"/>
      <c r="ES66" s="114"/>
      <c r="ET66" s="114"/>
      <c r="EU66" s="115"/>
      <c r="EV66" s="53"/>
      <c r="EW66" s="53"/>
      <c r="EX66" s="117"/>
      <c r="EY66" s="117"/>
      <c r="EZ66" s="117"/>
      <c r="FA66" s="117"/>
      <c r="FB66" s="117"/>
      <c r="FC66" s="117"/>
      <c r="FD66" s="117"/>
      <c r="FE66" s="117"/>
      <c r="FF66" s="220"/>
      <c r="FG66" s="44"/>
    </row>
    <row r="67" spans="1:163" s="65" customFormat="1" ht="21.75" customHeight="1" thickBot="1">
      <c r="A67" s="420" t="s">
        <v>105</v>
      </c>
      <c r="B67" s="209"/>
      <c r="C67" s="209"/>
      <c r="D67" s="209"/>
      <c r="E67" s="209"/>
      <c r="F67" s="228" t="s">
        <v>260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127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9"/>
      <c r="AJ67" s="127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9"/>
      <c r="AY67" s="229" t="s">
        <v>137</v>
      </c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09" t="s">
        <v>215</v>
      </c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30">
        <f>SUM(CH67:DJ67)</f>
        <v>670000</v>
      </c>
      <c r="CB67" s="230"/>
      <c r="CC67" s="230"/>
      <c r="CD67" s="230"/>
      <c r="CE67" s="230"/>
      <c r="CF67" s="230"/>
      <c r="CG67" s="230"/>
      <c r="CH67" s="212">
        <v>0</v>
      </c>
      <c r="CI67" s="212"/>
      <c r="CJ67" s="212"/>
      <c r="CK67" s="212"/>
      <c r="CL67" s="212"/>
      <c r="CM67" s="212"/>
      <c r="CN67" s="212"/>
      <c r="CO67" s="212"/>
      <c r="CP67" s="212">
        <v>0</v>
      </c>
      <c r="CQ67" s="212"/>
      <c r="CR67" s="212"/>
      <c r="CS67" s="212"/>
      <c r="CT67" s="212"/>
      <c r="CU67" s="212"/>
      <c r="CV67" s="212"/>
      <c r="CW67" s="212">
        <f>670000</f>
        <v>670000</v>
      </c>
      <c r="CX67" s="212"/>
      <c r="CY67" s="212"/>
      <c r="CZ67" s="212"/>
      <c r="DA67" s="212"/>
      <c r="DB67" s="212"/>
      <c r="DC67" s="212"/>
      <c r="DD67" s="212">
        <v>0</v>
      </c>
      <c r="DE67" s="212"/>
      <c r="DF67" s="212"/>
      <c r="DG67" s="212"/>
      <c r="DH67" s="212"/>
      <c r="DI67" s="212"/>
      <c r="DJ67" s="212"/>
      <c r="DK67" s="213"/>
      <c r="DL67" s="213"/>
      <c r="DM67" s="213"/>
      <c r="DN67" s="213"/>
      <c r="DO67" s="213"/>
      <c r="DP67" s="213"/>
      <c r="DQ67" s="213"/>
      <c r="DR67" s="213"/>
      <c r="DS67" s="213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54"/>
      <c r="EG67" s="54"/>
      <c r="EH67" s="54"/>
      <c r="EI67" s="54"/>
      <c r="EJ67" s="54"/>
      <c r="EK67" s="54"/>
      <c r="EL67" s="244"/>
      <c r="EM67" s="245"/>
      <c r="EN67" s="245"/>
      <c r="EO67" s="245"/>
      <c r="EP67" s="245"/>
      <c r="EQ67" s="245"/>
      <c r="ER67" s="245"/>
      <c r="ES67" s="245"/>
      <c r="ET67" s="245"/>
      <c r="EU67" s="246"/>
      <c r="EV67" s="54"/>
      <c r="EW67" s="54"/>
      <c r="EX67" s="216"/>
      <c r="EY67" s="216"/>
      <c r="EZ67" s="216"/>
      <c r="FA67" s="216"/>
      <c r="FB67" s="216"/>
      <c r="FC67" s="216"/>
      <c r="FD67" s="216"/>
      <c r="FE67" s="216"/>
      <c r="FF67" s="217"/>
      <c r="FG67" s="52"/>
    </row>
    <row r="68" spans="1:163" s="67" customFormat="1" ht="20.25" customHeight="1">
      <c r="A68" s="422" t="s">
        <v>106</v>
      </c>
      <c r="B68" s="125"/>
      <c r="C68" s="125"/>
      <c r="D68" s="125"/>
      <c r="E68" s="125"/>
      <c r="F68" s="247" t="s">
        <v>261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9"/>
      <c r="Q68" s="127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  <c r="AJ68" s="127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9"/>
      <c r="AY68" s="117" t="s">
        <v>98</v>
      </c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20" t="s">
        <v>99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6">
        <f>SUM(CH68:DJ68)</f>
        <v>2661030.67</v>
      </c>
      <c r="CB68" s="126"/>
      <c r="CC68" s="126"/>
      <c r="CD68" s="126"/>
      <c r="CE68" s="126"/>
      <c r="CF68" s="126"/>
      <c r="CG68" s="126"/>
      <c r="CH68" s="126">
        <v>2661030.67</v>
      </c>
      <c r="CI68" s="126"/>
      <c r="CJ68" s="126"/>
      <c r="CK68" s="126"/>
      <c r="CL68" s="126"/>
      <c r="CM68" s="126"/>
      <c r="CN68" s="126"/>
      <c r="CO68" s="126"/>
      <c r="CP68" s="126">
        <v>0</v>
      </c>
      <c r="CQ68" s="126"/>
      <c r="CR68" s="126"/>
      <c r="CS68" s="126"/>
      <c r="CT68" s="126"/>
      <c r="CU68" s="126"/>
      <c r="CV68" s="126"/>
      <c r="CW68" s="126">
        <v>0</v>
      </c>
      <c r="CX68" s="126"/>
      <c r="CY68" s="126"/>
      <c r="CZ68" s="126"/>
      <c r="DA68" s="126"/>
      <c r="DB68" s="126"/>
      <c r="DC68" s="126"/>
      <c r="DD68" s="126">
        <v>0</v>
      </c>
      <c r="DE68" s="126"/>
      <c r="DF68" s="126"/>
      <c r="DG68" s="126"/>
      <c r="DH68" s="126"/>
      <c r="DI68" s="126"/>
      <c r="DJ68" s="126"/>
      <c r="DK68" s="110"/>
      <c r="DL68" s="111"/>
      <c r="DM68" s="111"/>
      <c r="DN68" s="111"/>
      <c r="DO68" s="111"/>
      <c r="DP68" s="111"/>
      <c r="DQ68" s="111"/>
      <c r="DR68" s="111"/>
      <c r="DS68" s="111"/>
      <c r="DT68" s="250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7"/>
      <c r="EY68" s="117"/>
      <c r="EZ68" s="117"/>
      <c r="FA68" s="117"/>
      <c r="FB68" s="117"/>
      <c r="FC68" s="117"/>
      <c r="FD68" s="117"/>
      <c r="FE68" s="117"/>
      <c r="FF68" s="117"/>
      <c r="FG68" s="193"/>
    </row>
    <row r="69" spans="1:163" s="67" customFormat="1" ht="22.5" customHeight="1">
      <c r="A69" s="422" t="s">
        <v>107</v>
      </c>
      <c r="B69" s="125"/>
      <c r="C69" s="125"/>
      <c r="D69" s="125"/>
      <c r="E69" s="125"/>
      <c r="F69" s="247" t="s">
        <v>262</v>
      </c>
      <c r="G69" s="248"/>
      <c r="H69" s="248"/>
      <c r="I69" s="248"/>
      <c r="J69" s="248"/>
      <c r="K69" s="248"/>
      <c r="L69" s="248"/>
      <c r="M69" s="248"/>
      <c r="N69" s="248"/>
      <c r="O69" s="248"/>
      <c r="P69" s="249"/>
      <c r="Q69" s="127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9"/>
      <c r="AJ69" s="127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9"/>
      <c r="AY69" s="116" t="s">
        <v>98</v>
      </c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25" t="s">
        <v>99</v>
      </c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09">
        <f aca="true" t="shared" si="1" ref="CA69:CA83">SUM(CH69:DS69)</f>
        <v>6787290.13</v>
      </c>
      <c r="CB69" s="109"/>
      <c r="CC69" s="109"/>
      <c r="CD69" s="109"/>
      <c r="CE69" s="109"/>
      <c r="CF69" s="109"/>
      <c r="CG69" s="109"/>
      <c r="CH69" s="109">
        <v>0</v>
      </c>
      <c r="CI69" s="109"/>
      <c r="CJ69" s="109"/>
      <c r="CK69" s="109"/>
      <c r="CL69" s="109"/>
      <c r="CM69" s="109"/>
      <c r="CN69" s="109"/>
      <c r="CO69" s="109"/>
      <c r="CP69" s="109">
        <v>6787290.13</v>
      </c>
      <c r="CQ69" s="109"/>
      <c r="CR69" s="109"/>
      <c r="CS69" s="109"/>
      <c r="CT69" s="109"/>
      <c r="CU69" s="109"/>
      <c r="CV69" s="109"/>
      <c r="CW69" s="109">
        <v>0</v>
      </c>
      <c r="CX69" s="109"/>
      <c r="CY69" s="109"/>
      <c r="CZ69" s="109"/>
      <c r="DA69" s="109"/>
      <c r="DB69" s="109"/>
      <c r="DC69" s="109"/>
      <c r="DD69" s="109">
        <v>0</v>
      </c>
      <c r="DE69" s="109"/>
      <c r="DF69" s="109"/>
      <c r="DG69" s="109"/>
      <c r="DH69" s="109"/>
      <c r="DI69" s="109"/>
      <c r="DJ69" s="109"/>
      <c r="DK69" s="253"/>
      <c r="DL69" s="254"/>
      <c r="DM69" s="254"/>
      <c r="DN69" s="254"/>
      <c r="DO69" s="254"/>
      <c r="DP69" s="254"/>
      <c r="DQ69" s="254"/>
      <c r="DR69" s="254"/>
      <c r="DS69" s="254"/>
      <c r="DT69" s="255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7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6"/>
      <c r="EY69" s="116"/>
      <c r="EZ69" s="116"/>
      <c r="FA69" s="116"/>
      <c r="FB69" s="116"/>
      <c r="FC69" s="116"/>
      <c r="FD69" s="116"/>
      <c r="FE69" s="116"/>
      <c r="FF69" s="116"/>
      <c r="FG69" s="196"/>
    </row>
    <row r="70" spans="1:163" s="67" customFormat="1" ht="20.25" customHeight="1">
      <c r="A70" s="422" t="s">
        <v>182</v>
      </c>
      <c r="B70" s="125"/>
      <c r="C70" s="125"/>
      <c r="D70" s="125"/>
      <c r="E70" s="125"/>
      <c r="F70" s="247" t="s">
        <v>263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9"/>
      <c r="Q70" s="127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9"/>
      <c r="AJ70" s="127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9"/>
      <c r="AY70" s="116" t="s">
        <v>98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25" t="s">
        <v>100</v>
      </c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09">
        <f t="shared" si="1"/>
        <v>2463342.61</v>
      </c>
      <c r="CB70" s="109"/>
      <c r="CC70" s="109"/>
      <c r="CD70" s="109"/>
      <c r="CE70" s="109"/>
      <c r="CF70" s="109"/>
      <c r="CG70" s="109"/>
      <c r="CH70" s="109">
        <v>0</v>
      </c>
      <c r="CI70" s="109"/>
      <c r="CJ70" s="109"/>
      <c r="CK70" s="109"/>
      <c r="CL70" s="109"/>
      <c r="CM70" s="109"/>
      <c r="CN70" s="109"/>
      <c r="CO70" s="109"/>
      <c r="CP70" s="109">
        <v>2463342.61</v>
      </c>
      <c r="CQ70" s="109"/>
      <c r="CR70" s="109"/>
      <c r="CS70" s="109"/>
      <c r="CT70" s="109"/>
      <c r="CU70" s="109"/>
      <c r="CV70" s="109"/>
      <c r="CW70" s="109">
        <v>0</v>
      </c>
      <c r="CX70" s="109"/>
      <c r="CY70" s="109"/>
      <c r="CZ70" s="109"/>
      <c r="DA70" s="109"/>
      <c r="DB70" s="109"/>
      <c r="DC70" s="109"/>
      <c r="DD70" s="109">
        <v>0</v>
      </c>
      <c r="DE70" s="109"/>
      <c r="DF70" s="109"/>
      <c r="DG70" s="109"/>
      <c r="DH70" s="109"/>
      <c r="DI70" s="109"/>
      <c r="DJ70" s="109"/>
      <c r="DK70" s="253"/>
      <c r="DL70" s="254"/>
      <c r="DM70" s="254"/>
      <c r="DN70" s="254"/>
      <c r="DO70" s="254"/>
      <c r="DP70" s="254"/>
      <c r="DQ70" s="254"/>
      <c r="DR70" s="254"/>
      <c r="DS70" s="254"/>
      <c r="DT70" s="255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7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6"/>
      <c r="EY70" s="116"/>
      <c r="EZ70" s="116"/>
      <c r="FA70" s="116"/>
      <c r="FB70" s="116"/>
      <c r="FC70" s="116"/>
      <c r="FD70" s="116"/>
      <c r="FE70" s="116"/>
      <c r="FF70" s="116"/>
      <c r="FG70" s="196"/>
    </row>
    <row r="71" spans="1:163" s="67" customFormat="1" ht="20.25" customHeight="1">
      <c r="A71" s="422" t="s">
        <v>108</v>
      </c>
      <c r="B71" s="125"/>
      <c r="C71" s="125"/>
      <c r="D71" s="125"/>
      <c r="E71" s="125"/>
      <c r="F71" s="247" t="s">
        <v>264</v>
      </c>
      <c r="G71" s="248"/>
      <c r="H71" s="248"/>
      <c r="I71" s="248"/>
      <c r="J71" s="248"/>
      <c r="K71" s="248"/>
      <c r="L71" s="248"/>
      <c r="M71" s="248"/>
      <c r="N71" s="248"/>
      <c r="O71" s="248"/>
      <c r="P71" s="249"/>
      <c r="Q71" s="127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9"/>
      <c r="AJ71" s="127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9"/>
      <c r="AY71" s="116" t="s">
        <v>98</v>
      </c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25" t="s">
        <v>100</v>
      </c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09">
        <f t="shared" si="1"/>
        <v>7051994.45</v>
      </c>
      <c r="CB71" s="109"/>
      <c r="CC71" s="109"/>
      <c r="CD71" s="109"/>
      <c r="CE71" s="109"/>
      <c r="CF71" s="109"/>
      <c r="CG71" s="109"/>
      <c r="CH71" s="109">
        <v>0</v>
      </c>
      <c r="CI71" s="109"/>
      <c r="CJ71" s="109"/>
      <c r="CK71" s="109"/>
      <c r="CL71" s="109"/>
      <c r="CM71" s="109"/>
      <c r="CN71" s="109"/>
      <c r="CO71" s="109"/>
      <c r="CP71" s="109">
        <v>0</v>
      </c>
      <c r="CQ71" s="109"/>
      <c r="CR71" s="109"/>
      <c r="CS71" s="109"/>
      <c r="CT71" s="109"/>
      <c r="CU71" s="109"/>
      <c r="CV71" s="109"/>
      <c r="CW71" s="109">
        <v>7051994.45</v>
      </c>
      <c r="CX71" s="109"/>
      <c r="CY71" s="109"/>
      <c r="CZ71" s="109"/>
      <c r="DA71" s="109"/>
      <c r="DB71" s="109"/>
      <c r="DC71" s="109"/>
      <c r="DD71" s="109">
        <v>0</v>
      </c>
      <c r="DE71" s="109"/>
      <c r="DF71" s="109"/>
      <c r="DG71" s="109"/>
      <c r="DH71" s="109"/>
      <c r="DI71" s="109"/>
      <c r="DJ71" s="109"/>
      <c r="DK71" s="253"/>
      <c r="DL71" s="254"/>
      <c r="DM71" s="254"/>
      <c r="DN71" s="254"/>
      <c r="DO71" s="254"/>
      <c r="DP71" s="254"/>
      <c r="DQ71" s="254"/>
      <c r="DR71" s="254"/>
      <c r="DS71" s="254"/>
      <c r="DT71" s="255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7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6"/>
      <c r="EY71" s="116"/>
      <c r="EZ71" s="116"/>
      <c r="FA71" s="116"/>
      <c r="FB71" s="116"/>
      <c r="FC71" s="116"/>
      <c r="FD71" s="116"/>
      <c r="FE71" s="116"/>
      <c r="FF71" s="116"/>
      <c r="FG71" s="196"/>
    </row>
    <row r="72" spans="1:163" s="67" customFormat="1" ht="19.5" customHeight="1" thickBot="1">
      <c r="A72" s="422" t="s">
        <v>183</v>
      </c>
      <c r="B72" s="125"/>
      <c r="C72" s="125"/>
      <c r="D72" s="125"/>
      <c r="E72" s="125"/>
      <c r="F72" s="247" t="s">
        <v>265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9"/>
      <c r="Q72" s="127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  <c r="AJ72" s="127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9"/>
      <c r="AY72" s="116" t="s">
        <v>98</v>
      </c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25" t="s">
        <v>215</v>
      </c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09">
        <f t="shared" si="1"/>
        <v>2198638.29</v>
      </c>
      <c r="CB72" s="109"/>
      <c r="CC72" s="109"/>
      <c r="CD72" s="109"/>
      <c r="CE72" s="109"/>
      <c r="CF72" s="109"/>
      <c r="CG72" s="109"/>
      <c r="CH72" s="109">
        <v>0</v>
      </c>
      <c r="CI72" s="109"/>
      <c r="CJ72" s="109"/>
      <c r="CK72" s="109"/>
      <c r="CL72" s="109"/>
      <c r="CM72" s="109"/>
      <c r="CN72" s="109"/>
      <c r="CO72" s="109"/>
      <c r="CP72" s="109">
        <v>0</v>
      </c>
      <c r="CQ72" s="109"/>
      <c r="CR72" s="109"/>
      <c r="CS72" s="109"/>
      <c r="CT72" s="109"/>
      <c r="CU72" s="109"/>
      <c r="CV72" s="109"/>
      <c r="CW72" s="109">
        <v>2198638.29</v>
      </c>
      <c r="CX72" s="109"/>
      <c r="CY72" s="109"/>
      <c r="CZ72" s="109"/>
      <c r="DA72" s="109"/>
      <c r="DB72" s="109"/>
      <c r="DC72" s="109"/>
      <c r="DD72" s="109">
        <v>0</v>
      </c>
      <c r="DE72" s="109"/>
      <c r="DF72" s="109"/>
      <c r="DG72" s="109"/>
      <c r="DH72" s="109"/>
      <c r="DI72" s="109"/>
      <c r="DJ72" s="109"/>
      <c r="DK72" s="253"/>
      <c r="DL72" s="254"/>
      <c r="DM72" s="254"/>
      <c r="DN72" s="254"/>
      <c r="DO72" s="254"/>
      <c r="DP72" s="254"/>
      <c r="DQ72" s="254"/>
      <c r="DR72" s="254"/>
      <c r="DS72" s="254"/>
      <c r="DT72" s="255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7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6"/>
      <c r="EY72" s="116"/>
      <c r="EZ72" s="116"/>
      <c r="FA72" s="116"/>
      <c r="FB72" s="116"/>
      <c r="FC72" s="116"/>
      <c r="FD72" s="116"/>
      <c r="FE72" s="116"/>
      <c r="FF72" s="116"/>
      <c r="FG72" s="196"/>
    </row>
    <row r="73" spans="1:163" s="67" customFormat="1" ht="21" customHeight="1">
      <c r="A73" s="421" t="s">
        <v>116</v>
      </c>
      <c r="B73" s="186"/>
      <c r="C73" s="186"/>
      <c r="D73" s="186"/>
      <c r="E73" s="186"/>
      <c r="F73" s="258" t="s">
        <v>266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60"/>
      <c r="Q73" s="12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  <c r="AJ73" s="127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9"/>
      <c r="AY73" s="188" t="s">
        <v>109</v>
      </c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6" t="s">
        <v>99</v>
      </c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9">
        <f t="shared" si="1"/>
        <v>0</v>
      </c>
      <c r="CB73" s="189"/>
      <c r="CC73" s="189"/>
      <c r="CD73" s="189"/>
      <c r="CE73" s="189"/>
      <c r="CF73" s="189"/>
      <c r="CG73" s="189"/>
      <c r="CH73" s="189">
        <v>0</v>
      </c>
      <c r="CI73" s="189"/>
      <c r="CJ73" s="189"/>
      <c r="CK73" s="189"/>
      <c r="CL73" s="189"/>
      <c r="CM73" s="189"/>
      <c r="CN73" s="189"/>
      <c r="CO73" s="189"/>
      <c r="CP73" s="189">
        <v>0</v>
      </c>
      <c r="CQ73" s="189"/>
      <c r="CR73" s="189"/>
      <c r="CS73" s="189"/>
      <c r="CT73" s="189"/>
      <c r="CU73" s="189"/>
      <c r="CV73" s="189"/>
      <c r="CW73" s="189">
        <v>0</v>
      </c>
      <c r="CX73" s="189"/>
      <c r="CY73" s="189"/>
      <c r="CZ73" s="189"/>
      <c r="DA73" s="189"/>
      <c r="DB73" s="189"/>
      <c r="DC73" s="189"/>
      <c r="DD73" s="189">
        <v>0</v>
      </c>
      <c r="DE73" s="189"/>
      <c r="DF73" s="189"/>
      <c r="DG73" s="189"/>
      <c r="DH73" s="189"/>
      <c r="DI73" s="189"/>
      <c r="DJ73" s="189"/>
      <c r="DK73" s="261"/>
      <c r="DL73" s="262"/>
      <c r="DM73" s="262"/>
      <c r="DN73" s="262"/>
      <c r="DO73" s="262"/>
      <c r="DP73" s="262"/>
      <c r="DQ73" s="262"/>
      <c r="DR73" s="262"/>
      <c r="DS73" s="26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88"/>
      <c r="EY73" s="188"/>
      <c r="EZ73" s="188"/>
      <c r="FA73" s="188"/>
      <c r="FB73" s="188"/>
      <c r="FC73" s="188"/>
      <c r="FD73" s="188"/>
      <c r="FE73" s="188"/>
      <c r="FF73" s="188"/>
      <c r="FG73" s="193"/>
    </row>
    <row r="74" spans="1:163" s="67" customFormat="1" ht="22.5" customHeight="1">
      <c r="A74" s="422" t="s">
        <v>117</v>
      </c>
      <c r="B74" s="125"/>
      <c r="C74" s="125"/>
      <c r="D74" s="125"/>
      <c r="E74" s="125"/>
      <c r="F74" s="247" t="s">
        <v>267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9"/>
      <c r="Q74" s="12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9"/>
      <c r="AJ74" s="127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9"/>
      <c r="AY74" s="116" t="s">
        <v>109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25" t="s">
        <v>100</v>
      </c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09">
        <f t="shared" si="1"/>
        <v>0</v>
      </c>
      <c r="CB74" s="109"/>
      <c r="CC74" s="109"/>
      <c r="CD74" s="109"/>
      <c r="CE74" s="109"/>
      <c r="CF74" s="109"/>
      <c r="CG74" s="109"/>
      <c r="CH74" s="109">
        <v>0</v>
      </c>
      <c r="CI74" s="109"/>
      <c r="CJ74" s="109"/>
      <c r="CK74" s="109"/>
      <c r="CL74" s="109"/>
      <c r="CM74" s="109"/>
      <c r="CN74" s="109"/>
      <c r="CO74" s="109"/>
      <c r="CP74" s="109">
        <v>0</v>
      </c>
      <c r="CQ74" s="109"/>
      <c r="CR74" s="109"/>
      <c r="CS74" s="109"/>
      <c r="CT74" s="109"/>
      <c r="CU74" s="109"/>
      <c r="CV74" s="109"/>
      <c r="CW74" s="109">
        <v>0</v>
      </c>
      <c r="CX74" s="109"/>
      <c r="CY74" s="109"/>
      <c r="CZ74" s="109"/>
      <c r="DA74" s="109"/>
      <c r="DB74" s="109"/>
      <c r="DC74" s="109"/>
      <c r="DD74" s="109">
        <v>0</v>
      </c>
      <c r="DE74" s="109"/>
      <c r="DF74" s="109"/>
      <c r="DG74" s="109"/>
      <c r="DH74" s="109"/>
      <c r="DI74" s="109"/>
      <c r="DJ74" s="109"/>
      <c r="DK74" s="253"/>
      <c r="DL74" s="254"/>
      <c r="DM74" s="254"/>
      <c r="DN74" s="254"/>
      <c r="DO74" s="254"/>
      <c r="DP74" s="254"/>
      <c r="DQ74" s="254"/>
      <c r="DR74" s="254"/>
      <c r="DS74" s="254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46"/>
      <c r="EG74" s="46"/>
      <c r="EH74" s="46"/>
      <c r="EI74" s="46"/>
      <c r="EJ74" s="46"/>
      <c r="EK74" s="46"/>
      <c r="EL74" s="221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3"/>
      <c r="EX74" s="116"/>
      <c r="EY74" s="116"/>
      <c r="EZ74" s="116"/>
      <c r="FA74" s="116"/>
      <c r="FB74" s="116"/>
      <c r="FC74" s="116"/>
      <c r="FD74" s="116"/>
      <c r="FE74" s="116"/>
      <c r="FF74" s="116"/>
      <c r="FG74" s="196"/>
    </row>
    <row r="75" spans="1:163" s="67" customFormat="1" ht="23.25" customHeight="1" thickBot="1">
      <c r="A75" s="422" t="s">
        <v>118</v>
      </c>
      <c r="B75" s="125"/>
      <c r="C75" s="125"/>
      <c r="D75" s="125"/>
      <c r="E75" s="125"/>
      <c r="F75" s="247" t="s">
        <v>268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9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  <c r="AJ75" s="127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9"/>
      <c r="AY75" s="116" t="s">
        <v>109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25" t="s">
        <v>215</v>
      </c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09">
        <f t="shared" si="1"/>
        <v>0</v>
      </c>
      <c r="CB75" s="109"/>
      <c r="CC75" s="109"/>
      <c r="CD75" s="109"/>
      <c r="CE75" s="109"/>
      <c r="CF75" s="109"/>
      <c r="CG75" s="109"/>
      <c r="CH75" s="109">
        <v>0</v>
      </c>
      <c r="CI75" s="109"/>
      <c r="CJ75" s="109"/>
      <c r="CK75" s="109"/>
      <c r="CL75" s="109"/>
      <c r="CM75" s="109"/>
      <c r="CN75" s="109"/>
      <c r="CO75" s="109"/>
      <c r="CP75" s="109">
        <v>0</v>
      </c>
      <c r="CQ75" s="109"/>
      <c r="CR75" s="109"/>
      <c r="CS75" s="109"/>
      <c r="CT75" s="109"/>
      <c r="CU75" s="109"/>
      <c r="CV75" s="109"/>
      <c r="CW75" s="109">
        <v>0</v>
      </c>
      <c r="CX75" s="109"/>
      <c r="CY75" s="109"/>
      <c r="CZ75" s="109"/>
      <c r="DA75" s="109"/>
      <c r="DB75" s="109"/>
      <c r="DC75" s="109"/>
      <c r="DD75" s="109">
        <v>0</v>
      </c>
      <c r="DE75" s="109"/>
      <c r="DF75" s="109"/>
      <c r="DG75" s="109"/>
      <c r="DH75" s="109"/>
      <c r="DI75" s="109"/>
      <c r="DJ75" s="109"/>
      <c r="DK75" s="253"/>
      <c r="DL75" s="254"/>
      <c r="DM75" s="254"/>
      <c r="DN75" s="254"/>
      <c r="DO75" s="254"/>
      <c r="DP75" s="254"/>
      <c r="DQ75" s="254"/>
      <c r="DR75" s="254"/>
      <c r="DS75" s="254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46"/>
      <c r="EG75" s="46"/>
      <c r="EH75" s="46"/>
      <c r="EI75" s="46"/>
      <c r="EJ75" s="46"/>
      <c r="EK75" s="46"/>
      <c r="EL75" s="221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3"/>
      <c r="EX75" s="116"/>
      <c r="EY75" s="116"/>
      <c r="EZ75" s="116"/>
      <c r="FA75" s="116"/>
      <c r="FB75" s="116"/>
      <c r="FC75" s="116"/>
      <c r="FD75" s="116"/>
      <c r="FE75" s="116"/>
      <c r="FF75" s="116"/>
      <c r="FG75" s="196"/>
    </row>
    <row r="76" spans="1:163" s="67" customFormat="1" ht="20.25" customHeight="1">
      <c r="A76" s="421" t="s">
        <v>123</v>
      </c>
      <c r="B76" s="186"/>
      <c r="C76" s="186"/>
      <c r="D76" s="186"/>
      <c r="E76" s="186"/>
      <c r="F76" s="258" t="s">
        <v>269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60"/>
      <c r="Q76" s="12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9"/>
      <c r="AJ76" s="127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9"/>
      <c r="AY76" s="188" t="s">
        <v>143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6" t="s">
        <v>99</v>
      </c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9">
        <f t="shared" si="1"/>
        <v>0</v>
      </c>
      <c r="CB76" s="189"/>
      <c r="CC76" s="189"/>
      <c r="CD76" s="189"/>
      <c r="CE76" s="189"/>
      <c r="CF76" s="189"/>
      <c r="CG76" s="189"/>
      <c r="CH76" s="189">
        <v>0</v>
      </c>
      <c r="CI76" s="189"/>
      <c r="CJ76" s="189"/>
      <c r="CK76" s="189"/>
      <c r="CL76" s="189"/>
      <c r="CM76" s="189"/>
      <c r="CN76" s="189"/>
      <c r="CO76" s="189"/>
      <c r="CP76" s="189">
        <v>0</v>
      </c>
      <c r="CQ76" s="189"/>
      <c r="CR76" s="189"/>
      <c r="CS76" s="189"/>
      <c r="CT76" s="189"/>
      <c r="CU76" s="189"/>
      <c r="CV76" s="189"/>
      <c r="CW76" s="189">
        <v>0</v>
      </c>
      <c r="CX76" s="189"/>
      <c r="CY76" s="189"/>
      <c r="CZ76" s="189"/>
      <c r="DA76" s="189"/>
      <c r="DB76" s="189"/>
      <c r="DC76" s="189"/>
      <c r="DD76" s="189">
        <v>0</v>
      </c>
      <c r="DE76" s="189"/>
      <c r="DF76" s="189"/>
      <c r="DG76" s="189"/>
      <c r="DH76" s="189"/>
      <c r="DI76" s="189"/>
      <c r="DJ76" s="189"/>
      <c r="DK76" s="261"/>
      <c r="DL76" s="262"/>
      <c r="DM76" s="262"/>
      <c r="DN76" s="262"/>
      <c r="DO76" s="262"/>
      <c r="DP76" s="262"/>
      <c r="DQ76" s="262"/>
      <c r="DR76" s="262"/>
      <c r="DS76" s="26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43"/>
      <c r="EG76" s="43"/>
      <c r="EH76" s="43"/>
      <c r="EI76" s="43"/>
      <c r="EJ76" s="43"/>
      <c r="EK76" s="43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88"/>
      <c r="EY76" s="188"/>
      <c r="EZ76" s="188"/>
      <c r="FA76" s="188"/>
      <c r="FB76" s="188"/>
      <c r="FC76" s="188"/>
      <c r="FD76" s="188"/>
      <c r="FE76" s="188"/>
      <c r="FF76" s="188"/>
      <c r="FG76" s="193"/>
    </row>
    <row r="77" spans="1:163" s="67" customFormat="1" ht="22.5" customHeight="1">
      <c r="A77" s="422" t="s">
        <v>124</v>
      </c>
      <c r="B77" s="125"/>
      <c r="C77" s="125"/>
      <c r="D77" s="125"/>
      <c r="E77" s="125"/>
      <c r="F77" s="247" t="s">
        <v>270</v>
      </c>
      <c r="G77" s="248"/>
      <c r="H77" s="248"/>
      <c r="I77" s="248"/>
      <c r="J77" s="248"/>
      <c r="K77" s="248"/>
      <c r="L77" s="248"/>
      <c r="M77" s="248"/>
      <c r="N77" s="248"/>
      <c r="O77" s="248"/>
      <c r="P77" s="249"/>
      <c r="Q77" s="127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9"/>
      <c r="AJ77" s="127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9"/>
      <c r="AY77" s="116" t="s">
        <v>143</v>
      </c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25" t="s">
        <v>100</v>
      </c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09">
        <f t="shared" si="1"/>
        <v>0</v>
      </c>
      <c r="CB77" s="109"/>
      <c r="CC77" s="109"/>
      <c r="CD77" s="109"/>
      <c r="CE77" s="109"/>
      <c r="CF77" s="109"/>
      <c r="CG77" s="109"/>
      <c r="CH77" s="109">
        <v>0</v>
      </c>
      <c r="CI77" s="109"/>
      <c r="CJ77" s="109"/>
      <c r="CK77" s="109"/>
      <c r="CL77" s="109"/>
      <c r="CM77" s="109"/>
      <c r="CN77" s="109"/>
      <c r="CO77" s="109"/>
      <c r="CP77" s="109">
        <v>0</v>
      </c>
      <c r="CQ77" s="109"/>
      <c r="CR77" s="109"/>
      <c r="CS77" s="109"/>
      <c r="CT77" s="109"/>
      <c r="CU77" s="109"/>
      <c r="CV77" s="109"/>
      <c r="CW77" s="109">
        <v>0</v>
      </c>
      <c r="CX77" s="109"/>
      <c r="CY77" s="109"/>
      <c r="CZ77" s="109"/>
      <c r="DA77" s="109"/>
      <c r="DB77" s="109"/>
      <c r="DC77" s="109"/>
      <c r="DD77" s="109">
        <v>0</v>
      </c>
      <c r="DE77" s="109"/>
      <c r="DF77" s="109"/>
      <c r="DG77" s="109"/>
      <c r="DH77" s="109"/>
      <c r="DI77" s="109"/>
      <c r="DJ77" s="109"/>
      <c r="DK77" s="253"/>
      <c r="DL77" s="254"/>
      <c r="DM77" s="254"/>
      <c r="DN77" s="254"/>
      <c r="DO77" s="254"/>
      <c r="DP77" s="254"/>
      <c r="DQ77" s="254"/>
      <c r="DR77" s="254"/>
      <c r="DS77" s="254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6"/>
      <c r="EY77" s="116"/>
      <c r="EZ77" s="116"/>
      <c r="FA77" s="116"/>
      <c r="FB77" s="116"/>
      <c r="FC77" s="116"/>
      <c r="FD77" s="116"/>
      <c r="FE77" s="116"/>
      <c r="FF77" s="116"/>
      <c r="FG77" s="196"/>
    </row>
    <row r="78" spans="1:163" s="67" customFormat="1" ht="20.25" customHeight="1" thickBot="1">
      <c r="A78" s="422" t="s">
        <v>184</v>
      </c>
      <c r="B78" s="125"/>
      <c r="C78" s="125"/>
      <c r="D78" s="125"/>
      <c r="E78" s="125"/>
      <c r="F78" s="247" t="s">
        <v>271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9"/>
      <c r="Q78" s="127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9"/>
      <c r="AJ78" s="127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9"/>
      <c r="AY78" s="116" t="s">
        <v>143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25" t="s">
        <v>215</v>
      </c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09">
        <f t="shared" si="1"/>
        <v>0</v>
      </c>
      <c r="CB78" s="109"/>
      <c r="CC78" s="109"/>
      <c r="CD78" s="109"/>
      <c r="CE78" s="109"/>
      <c r="CF78" s="109"/>
      <c r="CG78" s="109"/>
      <c r="CH78" s="109">
        <v>0</v>
      </c>
      <c r="CI78" s="109"/>
      <c r="CJ78" s="109"/>
      <c r="CK78" s="109"/>
      <c r="CL78" s="109"/>
      <c r="CM78" s="109"/>
      <c r="CN78" s="109"/>
      <c r="CO78" s="109"/>
      <c r="CP78" s="109">
        <v>0</v>
      </c>
      <c r="CQ78" s="109"/>
      <c r="CR78" s="109"/>
      <c r="CS78" s="109"/>
      <c r="CT78" s="109"/>
      <c r="CU78" s="109"/>
      <c r="CV78" s="109"/>
      <c r="CW78" s="109">
        <v>0</v>
      </c>
      <c r="CX78" s="109"/>
      <c r="CY78" s="109"/>
      <c r="CZ78" s="109"/>
      <c r="DA78" s="109"/>
      <c r="DB78" s="109"/>
      <c r="DC78" s="109"/>
      <c r="DD78" s="109">
        <v>0</v>
      </c>
      <c r="DE78" s="109"/>
      <c r="DF78" s="109"/>
      <c r="DG78" s="109"/>
      <c r="DH78" s="109"/>
      <c r="DI78" s="109"/>
      <c r="DJ78" s="109"/>
      <c r="DK78" s="253"/>
      <c r="DL78" s="254"/>
      <c r="DM78" s="254"/>
      <c r="DN78" s="254"/>
      <c r="DO78" s="254"/>
      <c r="DP78" s="254"/>
      <c r="DQ78" s="254"/>
      <c r="DR78" s="254"/>
      <c r="DS78" s="254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6"/>
      <c r="EY78" s="116"/>
      <c r="EZ78" s="116"/>
      <c r="FA78" s="116"/>
      <c r="FB78" s="116"/>
      <c r="FC78" s="116"/>
      <c r="FD78" s="116"/>
      <c r="FE78" s="116"/>
      <c r="FF78" s="116"/>
      <c r="FG78" s="196"/>
    </row>
    <row r="79" spans="1:163" s="67" customFormat="1" ht="19.5" customHeight="1">
      <c r="A79" s="421" t="s">
        <v>125</v>
      </c>
      <c r="B79" s="186"/>
      <c r="C79" s="186"/>
      <c r="D79" s="186"/>
      <c r="E79" s="186"/>
      <c r="F79" s="258" t="s">
        <v>272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60"/>
      <c r="Q79" s="127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9"/>
      <c r="AJ79" s="127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9"/>
      <c r="AY79" s="236" t="s">
        <v>142</v>
      </c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63" t="s">
        <v>99</v>
      </c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4">
        <f t="shared" si="1"/>
        <v>4188460.26</v>
      </c>
      <c r="CB79" s="264"/>
      <c r="CC79" s="264"/>
      <c r="CD79" s="264"/>
      <c r="CE79" s="264"/>
      <c r="CF79" s="264"/>
      <c r="CG79" s="264"/>
      <c r="CH79" s="265">
        <v>4188460.26</v>
      </c>
      <c r="CI79" s="266"/>
      <c r="CJ79" s="266"/>
      <c r="CK79" s="266"/>
      <c r="CL79" s="266"/>
      <c r="CM79" s="266"/>
      <c r="CN79" s="266"/>
      <c r="CO79" s="267"/>
      <c r="CP79" s="264">
        <v>0</v>
      </c>
      <c r="CQ79" s="264"/>
      <c r="CR79" s="264"/>
      <c r="CS79" s="264"/>
      <c r="CT79" s="264"/>
      <c r="CU79" s="264"/>
      <c r="CV79" s="264"/>
      <c r="CW79" s="264">
        <v>0</v>
      </c>
      <c r="CX79" s="264"/>
      <c r="CY79" s="264"/>
      <c r="CZ79" s="264"/>
      <c r="DA79" s="264"/>
      <c r="DB79" s="264"/>
      <c r="DC79" s="264"/>
      <c r="DD79" s="264">
        <v>0</v>
      </c>
      <c r="DE79" s="264"/>
      <c r="DF79" s="264"/>
      <c r="DG79" s="264"/>
      <c r="DH79" s="264"/>
      <c r="DI79" s="264"/>
      <c r="DJ79" s="264"/>
      <c r="DK79" s="268"/>
      <c r="DL79" s="269"/>
      <c r="DM79" s="269"/>
      <c r="DN79" s="269"/>
      <c r="DO79" s="269"/>
      <c r="DP79" s="269"/>
      <c r="DQ79" s="269"/>
      <c r="DR79" s="269"/>
      <c r="DS79" s="269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1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3"/>
      <c r="EX79" s="236"/>
      <c r="EY79" s="236"/>
      <c r="EZ79" s="236"/>
      <c r="FA79" s="236"/>
      <c r="FB79" s="236"/>
      <c r="FC79" s="236"/>
      <c r="FD79" s="236"/>
      <c r="FE79" s="236"/>
      <c r="FF79" s="236"/>
      <c r="FG79" s="450"/>
    </row>
    <row r="80" spans="1:163" s="67" customFormat="1" ht="18" customHeight="1">
      <c r="A80" s="417" t="s">
        <v>185</v>
      </c>
      <c r="B80" s="120"/>
      <c r="C80" s="120"/>
      <c r="D80" s="120"/>
      <c r="E80" s="120"/>
      <c r="F80" s="122" t="s">
        <v>273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4"/>
      <c r="Q80" s="127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9"/>
      <c r="AJ80" s="127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9"/>
      <c r="AY80" s="116" t="s">
        <v>142</v>
      </c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25" t="s">
        <v>99</v>
      </c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09">
        <f>SUM(CH80:DS80)</f>
        <v>1049831.38</v>
      </c>
      <c r="CB80" s="109"/>
      <c r="CC80" s="109"/>
      <c r="CD80" s="109"/>
      <c r="CE80" s="109"/>
      <c r="CF80" s="109"/>
      <c r="CG80" s="109"/>
      <c r="CH80" s="109">
        <v>0</v>
      </c>
      <c r="CI80" s="109"/>
      <c r="CJ80" s="109"/>
      <c r="CK80" s="109"/>
      <c r="CL80" s="109"/>
      <c r="CM80" s="109"/>
      <c r="CN80" s="109"/>
      <c r="CO80" s="109"/>
      <c r="CP80" s="109">
        <v>1049831.38</v>
      </c>
      <c r="CQ80" s="109"/>
      <c r="CR80" s="109"/>
      <c r="CS80" s="109"/>
      <c r="CT80" s="109"/>
      <c r="CU80" s="109"/>
      <c r="CV80" s="109"/>
      <c r="CW80" s="109">
        <v>0</v>
      </c>
      <c r="CX80" s="109"/>
      <c r="CY80" s="109"/>
      <c r="CZ80" s="109"/>
      <c r="DA80" s="109"/>
      <c r="DB80" s="109"/>
      <c r="DC80" s="109"/>
      <c r="DD80" s="109">
        <v>0</v>
      </c>
      <c r="DE80" s="109"/>
      <c r="DF80" s="109"/>
      <c r="DG80" s="109"/>
      <c r="DH80" s="109"/>
      <c r="DI80" s="109"/>
      <c r="DJ80" s="10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</row>
    <row r="81" spans="1:163" s="67" customFormat="1" ht="20.25" customHeight="1">
      <c r="A81" s="422" t="s">
        <v>126</v>
      </c>
      <c r="B81" s="125"/>
      <c r="C81" s="125"/>
      <c r="D81" s="125"/>
      <c r="E81" s="125"/>
      <c r="F81" s="247" t="s">
        <v>274</v>
      </c>
      <c r="G81" s="248"/>
      <c r="H81" s="248"/>
      <c r="I81" s="248"/>
      <c r="J81" s="248"/>
      <c r="K81" s="248"/>
      <c r="L81" s="248"/>
      <c r="M81" s="248"/>
      <c r="N81" s="248"/>
      <c r="O81" s="248"/>
      <c r="P81" s="249"/>
      <c r="Q81" s="127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9"/>
      <c r="AJ81" s="127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9"/>
      <c r="AY81" s="116" t="s">
        <v>142</v>
      </c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25" t="s">
        <v>100</v>
      </c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09">
        <f t="shared" si="1"/>
        <v>3138628.88</v>
      </c>
      <c r="CB81" s="109"/>
      <c r="CC81" s="109"/>
      <c r="CD81" s="109"/>
      <c r="CE81" s="109"/>
      <c r="CF81" s="109"/>
      <c r="CG81" s="109"/>
      <c r="CH81" s="109">
        <v>0</v>
      </c>
      <c r="CI81" s="109"/>
      <c r="CJ81" s="109"/>
      <c r="CK81" s="109"/>
      <c r="CL81" s="109"/>
      <c r="CM81" s="109"/>
      <c r="CN81" s="109"/>
      <c r="CO81" s="109"/>
      <c r="CP81" s="109">
        <v>3138628.88</v>
      </c>
      <c r="CQ81" s="109"/>
      <c r="CR81" s="109"/>
      <c r="CS81" s="109"/>
      <c r="CT81" s="109"/>
      <c r="CU81" s="109"/>
      <c r="CV81" s="109"/>
      <c r="CW81" s="109">
        <v>0</v>
      </c>
      <c r="CX81" s="109"/>
      <c r="CY81" s="109"/>
      <c r="CZ81" s="109"/>
      <c r="DA81" s="109"/>
      <c r="DB81" s="109"/>
      <c r="DC81" s="109"/>
      <c r="DD81" s="109">
        <v>0</v>
      </c>
      <c r="DE81" s="109"/>
      <c r="DF81" s="109"/>
      <c r="DG81" s="109"/>
      <c r="DH81" s="109"/>
      <c r="DI81" s="109"/>
      <c r="DJ81" s="10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</row>
    <row r="82" spans="1:163" s="67" customFormat="1" ht="18" customHeight="1">
      <c r="A82" s="417" t="s">
        <v>127</v>
      </c>
      <c r="B82" s="120"/>
      <c r="C82" s="120"/>
      <c r="D82" s="120"/>
      <c r="E82" s="120"/>
      <c r="F82" s="122" t="s">
        <v>275</v>
      </c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27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9"/>
      <c r="AJ82" s="127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9"/>
      <c r="AY82" s="243" t="s">
        <v>142</v>
      </c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120" t="s">
        <v>100</v>
      </c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>
        <f>SUM(CH82:DS82)</f>
        <v>1091824.64</v>
      </c>
      <c r="CB82" s="121"/>
      <c r="CC82" s="121"/>
      <c r="CD82" s="121"/>
      <c r="CE82" s="121"/>
      <c r="CF82" s="121"/>
      <c r="CG82" s="121"/>
      <c r="CH82" s="404">
        <v>0</v>
      </c>
      <c r="CI82" s="405"/>
      <c r="CJ82" s="405"/>
      <c r="CK82" s="405"/>
      <c r="CL82" s="405"/>
      <c r="CM82" s="405"/>
      <c r="CN82" s="405"/>
      <c r="CO82" s="406"/>
      <c r="CP82" s="126">
        <v>0</v>
      </c>
      <c r="CQ82" s="126"/>
      <c r="CR82" s="126"/>
      <c r="CS82" s="126"/>
      <c r="CT82" s="126"/>
      <c r="CU82" s="126"/>
      <c r="CV82" s="126"/>
      <c r="CW82" s="126">
        <v>1091824.64</v>
      </c>
      <c r="CX82" s="126"/>
      <c r="CY82" s="126"/>
      <c r="CZ82" s="126"/>
      <c r="DA82" s="126"/>
      <c r="DB82" s="126"/>
      <c r="DC82" s="126"/>
      <c r="DD82" s="126">
        <v>0</v>
      </c>
      <c r="DE82" s="126"/>
      <c r="DF82" s="126"/>
      <c r="DG82" s="126"/>
      <c r="DH82" s="126"/>
      <c r="DI82" s="126"/>
      <c r="DJ82" s="126"/>
      <c r="DK82" s="110"/>
      <c r="DL82" s="111"/>
      <c r="DM82" s="111"/>
      <c r="DN82" s="111"/>
      <c r="DO82" s="111"/>
      <c r="DP82" s="111"/>
      <c r="DQ82" s="111"/>
      <c r="DR82" s="111"/>
      <c r="DS82" s="111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3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5"/>
      <c r="EX82" s="117"/>
      <c r="EY82" s="117"/>
      <c r="EZ82" s="117"/>
      <c r="FA82" s="117"/>
      <c r="FB82" s="117"/>
      <c r="FC82" s="117"/>
      <c r="FD82" s="117"/>
      <c r="FE82" s="117"/>
      <c r="FF82" s="117"/>
      <c r="FG82" s="220"/>
    </row>
    <row r="83" spans="1:163" s="67" customFormat="1" ht="21.75" customHeight="1" thickBot="1">
      <c r="A83" s="447" t="s">
        <v>128</v>
      </c>
      <c r="B83" s="227"/>
      <c r="C83" s="227"/>
      <c r="D83" s="227"/>
      <c r="E83" s="227"/>
      <c r="F83" s="274" t="s">
        <v>276</v>
      </c>
      <c r="G83" s="275"/>
      <c r="H83" s="275"/>
      <c r="I83" s="275"/>
      <c r="J83" s="275"/>
      <c r="K83" s="275"/>
      <c r="L83" s="275"/>
      <c r="M83" s="275"/>
      <c r="N83" s="275"/>
      <c r="O83" s="275"/>
      <c r="P83" s="276"/>
      <c r="Q83" s="127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9"/>
      <c r="AJ83" s="127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9"/>
      <c r="AY83" s="229" t="s">
        <v>142</v>
      </c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125" t="s">
        <v>215</v>
      </c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09">
        <f t="shared" si="1"/>
        <v>3096635.62</v>
      </c>
      <c r="CB83" s="109"/>
      <c r="CC83" s="109"/>
      <c r="CD83" s="109"/>
      <c r="CE83" s="109"/>
      <c r="CF83" s="109"/>
      <c r="CG83" s="109"/>
      <c r="CH83" s="109">
        <v>0</v>
      </c>
      <c r="CI83" s="109"/>
      <c r="CJ83" s="109"/>
      <c r="CK83" s="109"/>
      <c r="CL83" s="109"/>
      <c r="CM83" s="109"/>
      <c r="CN83" s="109"/>
      <c r="CO83" s="109"/>
      <c r="CP83" s="109">
        <v>0</v>
      </c>
      <c r="CQ83" s="109"/>
      <c r="CR83" s="109"/>
      <c r="CS83" s="109"/>
      <c r="CT83" s="109"/>
      <c r="CU83" s="109"/>
      <c r="CV83" s="109"/>
      <c r="CW83" s="109">
        <v>3096635.62</v>
      </c>
      <c r="CX83" s="109"/>
      <c r="CY83" s="109"/>
      <c r="CZ83" s="109"/>
      <c r="DA83" s="109"/>
      <c r="DB83" s="109"/>
      <c r="DC83" s="109"/>
      <c r="DD83" s="109">
        <v>0</v>
      </c>
      <c r="DE83" s="109"/>
      <c r="DF83" s="109"/>
      <c r="DG83" s="109"/>
      <c r="DH83" s="109"/>
      <c r="DI83" s="109"/>
      <c r="DJ83" s="109"/>
      <c r="DK83" s="253"/>
      <c r="DL83" s="254"/>
      <c r="DM83" s="254"/>
      <c r="DN83" s="254"/>
      <c r="DO83" s="254"/>
      <c r="DP83" s="254"/>
      <c r="DQ83" s="254"/>
      <c r="DR83" s="254"/>
      <c r="DS83" s="254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221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3"/>
      <c r="EX83" s="116"/>
      <c r="EY83" s="116"/>
      <c r="EZ83" s="116"/>
      <c r="FA83" s="116"/>
      <c r="FB83" s="116"/>
      <c r="FC83" s="116"/>
      <c r="FD83" s="116"/>
      <c r="FE83" s="116"/>
      <c r="FF83" s="116"/>
      <c r="FG83" s="196"/>
    </row>
    <row r="84" spans="1:163" s="67" customFormat="1" ht="22.5" customHeight="1">
      <c r="A84" s="446" t="s">
        <v>129</v>
      </c>
      <c r="B84" s="278"/>
      <c r="C84" s="278"/>
      <c r="D84" s="278"/>
      <c r="E84" s="279"/>
      <c r="F84" s="258" t="s">
        <v>277</v>
      </c>
      <c r="G84" s="259"/>
      <c r="H84" s="259"/>
      <c r="I84" s="259"/>
      <c r="J84" s="259"/>
      <c r="K84" s="259"/>
      <c r="L84" s="259"/>
      <c r="M84" s="259"/>
      <c r="N84" s="259"/>
      <c r="O84" s="259"/>
      <c r="P84" s="260"/>
      <c r="Q84" s="127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9"/>
      <c r="AJ84" s="127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9"/>
      <c r="AY84" s="280" t="s">
        <v>144</v>
      </c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2"/>
      <c r="BL84" s="277" t="s">
        <v>99</v>
      </c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9"/>
      <c r="CA84" s="283">
        <f>SUM(CH84:DJ84)</f>
        <v>0</v>
      </c>
      <c r="CB84" s="284"/>
      <c r="CC84" s="284"/>
      <c r="CD84" s="284"/>
      <c r="CE84" s="284"/>
      <c r="CF84" s="284"/>
      <c r="CG84" s="285"/>
      <c r="CH84" s="283">
        <v>0</v>
      </c>
      <c r="CI84" s="284"/>
      <c r="CJ84" s="284"/>
      <c r="CK84" s="284"/>
      <c r="CL84" s="284"/>
      <c r="CM84" s="284"/>
      <c r="CN84" s="284"/>
      <c r="CO84" s="285"/>
      <c r="CP84" s="283">
        <v>0</v>
      </c>
      <c r="CQ84" s="284"/>
      <c r="CR84" s="284"/>
      <c r="CS84" s="284"/>
      <c r="CT84" s="284"/>
      <c r="CU84" s="284"/>
      <c r="CV84" s="285"/>
      <c r="CW84" s="283">
        <v>0</v>
      </c>
      <c r="CX84" s="284"/>
      <c r="CY84" s="284"/>
      <c r="CZ84" s="284"/>
      <c r="DA84" s="284"/>
      <c r="DB84" s="284"/>
      <c r="DC84" s="285"/>
      <c r="DD84" s="283">
        <v>0</v>
      </c>
      <c r="DE84" s="284"/>
      <c r="DF84" s="284"/>
      <c r="DG84" s="284"/>
      <c r="DH84" s="284"/>
      <c r="DI84" s="284"/>
      <c r="DJ84" s="285"/>
      <c r="DK84" s="261"/>
      <c r="DL84" s="262"/>
      <c r="DM84" s="262"/>
      <c r="DN84" s="262"/>
      <c r="DO84" s="262"/>
      <c r="DP84" s="262"/>
      <c r="DQ84" s="262"/>
      <c r="DR84" s="262"/>
      <c r="DS84" s="286"/>
      <c r="DT84" s="287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9"/>
      <c r="EL84" s="237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9"/>
      <c r="EX84" s="290"/>
      <c r="EY84" s="291"/>
      <c r="EZ84" s="291"/>
      <c r="FA84" s="291"/>
      <c r="FB84" s="291"/>
      <c r="FC84" s="291"/>
      <c r="FD84" s="291"/>
      <c r="FE84" s="291"/>
      <c r="FF84" s="291"/>
      <c r="FG84" s="451"/>
    </row>
    <row r="85" spans="1:163" s="67" customFormat="1" ht="21" customHeight="1">
      <c r="A85" s="452" t="s">
        <v>130</v>
      </c>
      <c r="B85" s="294"/>
      <c r="C85" s="294"/>
      <c r="D85" s="294"/>
      <c r="E85" s="295"/>
      <c r="F85" s="247" t="s">
        <v>278</v>
      </c>
      <c r="G85" s="248"/>
      <c r="H85" s="248"/>
      <c r="I85" s="248"/>
      <c r="J85" s="248"/>
      <c r="K85" s="248"/>
      <c r="L85" s="248"/>
      <c r="M85" s="248"/>
      <c r="N85" s="248"/>
      <c r="O85" s="248"/>
      <c r="P85" s="249"/>
      <c r="Q85" s="127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9"/>
      <c r="AJ85" s="127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9"/>
      <c r="AY85" s="116" t="s">
        <v>144</v>
      </c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293" t="s">
        <v>99</v>
      </c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5"/>
      <c r="CA85" s="296">
        <f>SUM(CH85:DS85)</f>
        <v>0</v>
      </c>
      <c r="CB85" s="297"/>
      <c r="CC85" s="297"/>
      <c r="CD85" s="297"/>
      <c r="CE85" s="297"/>
      <c r="CF85" s="297"/>
      <c r="CG85" s="298"/>
      <c r="CH85" s="296">
        <v>0</v>
      </c>
      <c r="CI85" s="297"/>
      <c r="CJ85" s="297"/>
      <c r="CK85" s="297"/>
      <c r="CL85" s="297"/>
      <c r="CM85" s="297"/>
      <c r="CN85" s="297"/>
      <c r="CO85" s="298"/>
      <c r="CP85" s="296">
        <v>0</v>
      </c>
      <c r="CQ85" s="297"/>
      <c r="CR85" s="297"/>
      <c r="CS85" s="297"/>
      <c r="CT85" s="297"/>
      <c r="CU85" s="297"/>
      <c r="CV85" s="298"/>
      <c r="CW85" s="296">
        <v>0</v>
      </c>
      <c r="CX85" s="297"/>
      <c r="CY85" s="297"/>
      <c r="CZ85" s="297"/>
      <c r="DA85" s="297"/>
      <c r="DB85" s="297"/>
      <c r="DC85" s="298"/>
      <c r="DD85" s="296">
        <v>0</v>
      </c>
      <c r="DE85" s="297"/>
      <c r="DF85" s="297"/>
      <c r="DG85" s="297"/>
      <c r="DH85" s="297"/>
      <c r="DI85" s="297"/>
      <c r="DJ85" s="298"/>
      <c r="DK85" s="253"/>
      <c r="DL85" s="254"/>
      <c r="DM85" s="254"/>
      <c r="DN85" s="254"/>
      <c r="DO85" s="254"/>
      <c r="DP85" s="254"/>
      <c r="DQ85" s="254"/>
      <c r="DR85" s="254"/>
      <c r="DS85" s="299"/>
      <c r="DT85" s="255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7"/>
      <c r="EL85" s="221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300"/>
      <c r="EY85" s="301"/>
      <c r="EZ85" s="301"/>
      <c r="FA85" s="301"/>
      <c r="FB85" s="301"/>
      <c r="FC85" s="301"/>
      <c r="FD85" s="301"/>
      <c r="FE85" s="301"/>
      <c r="FF85" s="301"/>
      <c r="FG85" s="449"/>
    </row>
    <row r="86" spans="1:163" s="67" customFormat="1" ht="21" customHeight="1">
      <c r="A86" s="452" t="s">
        <v>131</v>
      </c>
      <c r="B86" s="294"/>
      <c r="C86" s="294"/>
      <c r="D86" s="294"/>
      <c r="E86" s="295"/>
      <c r="F86" s="247" t="s">
        <v>279</v>
      </c>
      <c r="G86" s="248"/>
      <c r="H86" s="248"/>
      <c r="I86" s="248"/>
      <c r="J86" s="248"/>
      <c r="K86" s="248"/>
      <c r="L86" s="248"/>
      <c r="M86" s="248"/>
      <c r="N86" s="248"/>
      <c r="O86" s="248"/>
      <c r="P86" s="249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  <c r="AJ86" s="127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9"/>
      <c r="AY86" s="116" t="s">
        <v>144</v>
      </c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293" t="s">
        <v>100</v>
      </c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5"/>
      <c r="CA86" s="296">
        <f>SUM(CH86:DS86)</f>
        <v>0</v>
      </c>
      <c r="CB86" s="297"/>
      <c r="CC86" s="297"/>
      <c r="CD86" s="297"/>
      <c r="CE86" s="297"/>
      <c r="CF86" s="297"/>
      <c r="CG86" s="298"/>
      <c r="CH86" s="296">
        <v>0</v>
      </c>
      <c r="CI86" s="297"/>
      <c r="CJ86" s="297"/>
      <c r="CK86" s="297"/>
      <c r="CL86" s="297"/>
      <c r="CM86" s="297"/>
      <c r="CN86" s="297"/>
      <c r="CO86" s="298"/>
      <c r="CP86" s="296">
        <v>0</v>
      </c>
      <c r="CQ86" s="297"/>
      <c r="CR86" s="297"/>
      <c r="CS86" s="297"/>
      <c r="CT86" s="297"/>
      <c r="CU86" s="297"/>
      <c r="CV86" s="298"/>
      <c r="CW86" s="296">
        <v>0</v>
      </c>
      <c r="CX86" s="297"/>
      <c r="CY86" s="297"/>
      <c r="CZ86" s="297"/>
      <c r="DA86" s="297"/>
      <c r="DB86" s="297"/>
      <c r="DC86" s="298"/>
      <c r="DD86" s="296">
        <v>0</v>
      </c>
      <c r="DE86" s="297"/>
      <c r="DF86" s="297"/>
      <c r="DG86" s="297"/>
      <c r="DH86" s="297"/>
      <c r="DI86" s="297"/>
      <c r="DJ86" s="298"/>
      <c r="DK86" s="253"/>
      <c r="DL86" s="254"/>
      <c r="DM86" s="254"/>
      <c r="DN86" s="254"/>
      <c r="DO86" s="254"/>
      <c r="DP86" s="254"/>
      <c r="DQ86" s="254"/>
      <c r="DR86" s="254"/>
      <c r="DS86" s="299"/>
      <c r="DT86" s="303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5"/>
      <c r="EL86" s="221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3"/>
      <c r="EX86" s="300"/>
      <c r="EY86" s="301"/>
      <c r="EZ86" s="301"/>
      <c r="FA86" s="301"/>
      <c r="FB86" s="301"/>
      <c r="FC86" s="301"/>
      <c r="FD86" s="301"/>
      <c r="FE86" s="301"/>
      <c r="FF86" s="301"/>
      <c r="FG86" s="449"/>
    </row>
    <row r="87" spans="1:163" s="67" customFormat="1" ht="21.75" customHeight="1">
      <c r="A87" s="452" t="s">
        <v>132</v>
      </c>
      <c r="B87" s="294"/>
      <c r="C87" s="294"/>
      <c r="D87" s="294"/>
      <c r="E87" s="295"/>
      <c r="F87" s="247" t="s">
        <v>280</v>
      </c>
      <c r="G87" s="248"/>
      <c r="H87" s="248"/>
      <c r="I87" s="248"/>
      <c r="J87" s="248"/>
      <c r="K87" s="248"/>
      <c r="L87" s="248"/>
      <c r="M87" s="248"/>
      <c r="N87" s="248"/>
      <c r="O87" s="248"/>
      <c r="P87" s="249"/>
      <c r="Q87" s="127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  <c r="AJ87" s="127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9"/>
      <c r="AY87" s="116" t="s">
        <v>144</v>
      </c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293" t="s">
        <v>100</v>
      </c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5"/>
      <c r="CA87" s="296">
        <f>SUM(CH87:DS87)</f>
        <v>0</v>
      </c>
      <c r="CB87" s="297"/>
      <c r="CC87" s="297"/>
      <c r="CD87" s="297"/>
      <c r="CE87" s="297"/>
      <c r="CF87" s="297"/>
      <c r="CG87" s="298"/>
      <c r="CH87" s="296">
        <v>0</v>
      </c>
      <c r="CI87" s="297"/>
      <c r="CJ87" s="297"/>
      <c r="CK87" s="297"/>
      <c r="CL87" s="297"/>
      <c r="CM87" s="297"/>
      <c r="CN87" s="297"/>
      <c r="CO87" s="298"/>
      <c r="CP87" s="296">
        <v>0</v>
      </c>
      <c r="CQ87" s="297"/>
      <c r="CR87" s="297"/>
      <c r="CS87" s="297"/>
      <c r="CT87" s="297"/>
      <c r="CU87" s="297"/>
      <c r="CV87" s="298"/>
      <c r="CW87" s="296">
        <v>0</v>
      </c>
      <c r="CX87" s="297"/>
      <c r="CY87" s="297"/>
      <c r="CZ87" s="297"/>
      <c r="DA87" s="297"/>
      <c r="DB87" s="297"/>
      <c r="DC87" s="298"/>
      <c r="DD87" s="296">
        <v>0</v>
      </c>
      <c r="DE87" s="297"/>
      <c r="DF87" s="297"/>
      <c r="DG87" s="297"/>
      <c r="DH87" s="297"/>
      <c r="DI87" s="297"/>
      <c r="DJ87" s="298"/>
      <c r="DK87" s="253"/>
      <c r="DL87" s="254"/>
      <c r="DM87" s="254"/>
      <c r="DN87" s="254"/>
      <c r="DO87" s="254"/>
      <c r="DP87" s="254"/>
      <c r="DQ87" s="254"/>
      <c r="DR87" s="254"/>
      <c r="DS87" s="299"/>
      <c r="DT87" s="255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7"/>
      <c r="EL87" s="221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3"/>
      <c r="EX87" s="300"/>
      <c r="EY87" s="301"/>
      <c r="EZ87" s="301"/>
      <c r="FA87" s="301"/>
      <c r="FB87" s="301"/>
      <c r="FC87" s="301"/>
      <c r="FD87" s="301"/>
      <c r="FE87" s="301"/>
      <c r="FF87" s="301"/>
      <c r="FG87" s="449"/>
    </row>
    <row r="88" spans="1:163" s="67" customFormat="1" ht="21" customHeight="1" thickBot="1">
      <c r="A88" s="443" t="s">
        <v>133</v>
      </c>
      <c r="B88" s="307"/>
      <c r="C88" s="307"/>
      <c r="D88" s="307"/>
      <c r="E88" s="308"/>
      <c r="F88" s="274" t="s">
        <v>281</v>
      </c>
      <c r="G88" s="275"/>
      <c r="H88" s="275"/>
      <c r="I88" s="275"/>
      <c r="J88" s="275"/>
      <c r="K88" s="275"/>
      <c r="L88" s="275"/>
      <c r="M88" s="275"/>
      <c r="N88" s="275"/>
      <c r="O88" s="275"/>
      <c r="P88" s="276"/>
      <c r="Q88" s="127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9"/>
      <c r="AJ88" s="127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9"/>
      <c r="AY88" s="309" t="s">
        <v>144</v>
      </c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1"/>
      <c r="BL88" s="306" t="s">
        <v>215</v>
      </c>
      <c r="BM88" s="307"/>
      <c r="BN88" s="307"/>
      <c r="BO88" s="307"/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8"/>
      <c r="CA88" s="312">
        <f>SUM(CH88:DS88)</f>
        <v>0</v>
      </c>
      <c r="CB88" s="313"/>
      <c r="CC88" s="313"/>
      <c r="CD88" s="313"/>
      <c r="CE88" s="313"/>
      <c r="CF88" s="313"/>
      <c r="CG88" s="314"/>
      <c r="CH88" s="312">
        <v>0</v>
      </c>
      <c r="CI88" s="313"/>
      <c r="CJ88" s="313"/>
      <c r="CK88" s="313"/>
      <c r="CL88" s="313"/>
      <c r="CM88" s="313"/>
      <c r="CN88" s="313"/>
      <c r="CO88" s="314"/>
      <c r="CP88" s="312">
        <v>0</v>
      </c>
      <c r="CQ88" s="313"/>
      <c r="CR88" s="313"/>
      <c r="CS88" s="313"/>
      <c r="CT88" s="313"/>
      <c r="CU88" s="313"/>
      <c r="CV88" s="314"/>
      <c r="CW88" s="312">
        <v>0</v>
      </c>
      <c r="CX88" s="313"/>
      <c r="CY88" s="313"/>
      <c r="CZ88" s="313"/>
      <c r="DA88" s="313"/>
      <c r="DB88" s="313"/>
      <c r="DC88" s="314"/>
      <c r="DD88" s="312">
        <v>0</v>
      </c>
      <c r="DE88" s="313"/>
      <c r="DF88" s="313"/>
      <c r="DG88" s="313"/>
      <c r="DH88" s="313"/>
      <c r="DI88" s="313"/>
      <c r="DJ88" s="314"/>
      <c r="DK88" s="315"/>
      <c r="DL88" s="316"/>
      <c r="DM88" s="316"/>
      <c r="DN88" s="316"/>
      <c r="DO88" s="316"/>
      <c r="DP88" s="316"/>
      <c r="DQ88" s="316"/>
      <c r="DR88" s="316"/>
      <c r="DS88" s="317"/>
      <c r="DT88" s="318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20"/>
      <c r="EL88" s="240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2"/>
      <c r="EX88" s="321"/>
      <c r="EY88" s="322"/>
      <c r="EZ88" s="322"/>
      <c r="FA88" s="322"/>
      <c r="FB88" s="322"/>
      <c r="FC88" s="322"/>
      <c r="FD88" s="322"/>
      <c r="FE88" s="322"/>
      <c r="FF88" s="322"/>
      <c r="FG88" s="448"/>
    </row>
    <row r="89" spans="1:163" s="67" customFormat="1" ht="20.25" customHeight="1">
      <c r="A89" s="446" t="s">
        <v>145</v>
      </c>
      <c r="B89" s="278"/>
      <c r="C89" s="278"/>
      <c r="D89" s="278"/>
      <c r="E89" s="279"/>
      <c r="F89" s="258" t="s">
        <v>282</v>
      </c>
      <c r="G89" s="259"/>
      <c r="H89" s="259"/>
      <c r="I89" s="259"/>
      <c r="J89" s="259"/>
      <c r="K89" s="259"/>
      <c r="L89" s="259"/>
      <c r="M89" s="259"/>
      <c r="N89" s="259"/>
      <c r="O89" s="259"/>
      <c r="P89" s="260"/>
      <c r="Q89" s="127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9"/>
      <c r="AJ89" s="127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9"/>
      <c r="AY89" s="290" t="s">
        <v>311</v>
      </c>
      <c r="AZ89" s="291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2"/>
      <c r="BL89" s="277" t="s">
        <v>99</v>
      </c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9"/>
      <c r="CA89" s="283">
        <f aca="true" t="shared" si="2" ref="CA89:CA114">SUM(CH89:DJ89)</f>
        <v>4520002</v>
      </c>
      <c r="CB89" s="284"/>
      <c r="CC89" s="284"/>
      <c r="CD89" s="284"/>
      <c r="CE89" s="284"/>
      <c r="CF89" s="284"/>
      <c r="CG89" s="285"/>
      <c r="CH89" s="283">
        <v>4520002</v>
      </c>
      <c r="CI89" s="284"/>
      <c r="CJ89" s="284"/>
      <c r="CK89" s="284"/>
      <c r="CL89" s="284"/>
      <c r="CM89" s="284"/>
      <c r="CN89" s="284"/>
      <c r="CO89" s="285"/>
      <c r="CP89" s="283">
        <v>0</v>
      </c>
      <c r="CQ89" s="284"/>
      <c r="CR89" s="284"/>
      <c r="CS89" s="284"/>
      <c r="CT89" s="284"/>
      <c r="CU89" s="284"/>
      <c r="CV89" s="285"/>
      <c r="CW89" s="283">
        <v>0</v>
      </c>
      <c r="CX89" s="284"/>
      <c r="CY89" s="284"/>
      <c r="CZ89" s="284"/>
      <c r="DA89" s="284"/>
      <c r="DB89" s="284"/>
      <c r="DC89" s="285"/>
      <c r="DD89" s="283">
        <v>0</v>
      </c>
      <c r="DE89" s="284"/>
      <c r="DF89" s="284"/>
      <c r="DG89" s="284"/>
      <c r="DH89" s="284"/>
      <c r="DI89" s="284"/>
      <c r="DJ89" s="285"/>
      <c r="DK89" s="261"/>
      <c r="DL89" s="262"/>
      <c r="DM89" s="262"/>
      <c r="DN89" s="262"/>
      <c r="DO89" s="262"/>
      <c r="DP89" s="262"/>
      <c r="DQ89" s="262"/>
      <c r="DR89" s="262"/>
      <c r="DS89" s="286"/>
      <c r="DT89" s="237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9"/>
      <c r="EL89" s="237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9"/>
      <c r="EX89" s="290"/>
      <c r="EY89" s="291"/>
      <c r="EZ89" s="291"/>
      <c r="FA89" s="291"/>
      <c r="FB89" s="291"/>
      <c r="FC89" s="291"/>
      <c r="FD89" s="291"/>
      <c r="FE89" s="291"/>
      <c r="FF89" s="291"/>
      <c r="FG89" s="451"/>
    </row>
    <row r="90" spans="1:163" s="67" customFormat="1" ht="18.75" customHeight="1">
      <c r="A90" s="452" t="s">
        <v>146</v>
      </c>
      <c r="B90" s="294"/>
      <c r="C90" s="294"/>
      <c r="D90" s="294"/>
      <c r="E90" s="295"/>
      <c r="F90" s="247" t="s">
        <v>283</v>
      </c>
      <c r="G90" s="248"/>
      <c r="H90" s="248"/>
      <c r="I90" s="248"/>
      <c r="J90" s="248"/>
      <c r="K90" s="248"/>
      <c r="L90" s="248"/>
      <c r="M90" s="248"/>
      <c r="N90" s="248"/>
      <c r="O90" s="248"/>
      <c r="P90" s="249"/>
      <c r="Q90" s="127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9"/>
      <c r="AJ90" s="127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9"/>
      <c r="AY90" s="300" t="s">
        <v>312</v>
      </c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2"/>
      <c r="BL90" s="293" t="s">
        <v>99</v>
      </c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5"/>
      <c r="CA90" s="296">
        <f t="shared" si="2"/>
        <v>1864000</v>
      </c>
      <c r="CB90" s="297"/>
      <c r="CC90" s="297"/>
      <c r="CD90" s="297"/>
      <c r="CE90" s="297"/>
      <c r="CF90" s="297"/>
      <c r="CG90" s="298"/>
      <c r="CH90" s="296">
        <v>1864000</v>
      </c>
      <c r="CI90" s="297"/>
      <c r="CJ90" s="297"/>
      <c r="CK90" s="297"/>
      <c r="CL90" s="297"/>
      <c r="CM90" s="297"/>
      <c r="CN90" s="297"/>
      <c r="CO90" s="298"/>
      <c r="CP90" s="296">
        <v>0</v>
      </c>
      <c r="CQ90" s="297"/>
      <c r="CR90" s="297"/>
      <c r="CS90" s="297"/>
      <c r="CT90" s="297"/>
      <c r="CU90" s="297"/>
      <c r="CV90" s="298"/>
      <c r="CW90" s="296">
        <v>0</v>
      </c>
      <c r="CX90" s="297"/>
      <c r="CY90" s="297"/>
      <c r="CZ90" s="297"/>
      <c r="DA90" s="297"/>
      <c r="DB90" s="297"/>
      <c r="DC90" s="298"/>
      <c r="DD90" s="296">
        <v>0</v>
      </c>
      <c r="DE90" s="297"/>
      <c r="DF90" s="297"/>
      <c r="DG90" s="297"/>
      <c r="DH90" s="297"/>
      <c r="DI90" s="297"/>
      <c r="DJ90" s="298"/>
      <c r="DK90" s="253"/>
      <c r="DL90" s="254"/>
      <c r="DM90" s="254"/>
      <c r="DN90" s="254"/>
      <c r="DO90" s="254"/>
      <c r="DP90" s="254"/>
      <c r="DQ90" s="254"/>
      <c r="DR90" s="254"/>
      <c r="DS90" s="299"/>
      <c r="DT90" s="221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3"/>
      <c r="EF90" s="46"/>
      <c r="EG90" s="46"/>
      <c r="EH90" s="46"/>
      <c r="EI90" s="46"/>
      <c r="EJ90" s="46"/>
      <c r="EK90" s="46"/>
      <c r="EL90" s="221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3"/>
      <c r="EX90" s="300"/>
      <c r="EY90" s="301"/>
      <c r="EZ90" s="301"/>
      <c r="FA90" s="301"/>
      <c r="FB90" s="301"/>
      <c r="FC90" s="301"/>
      <c r="FD90" s="301"/>
      <c r="FE90" s="301"/>
      <c r="FF90" s="301"/>
      <c r="FG90" s="449"/>
    </row>
    <row r="91" spans="1:163" s="67" customFormat="1" ht="19.5" customHeight="1">
      <c r="A91" s="452" t="s">
        <v>147</v>
      </c>
      <c r="B91" s="294"/>
      <c r="C91" s="294"/>
      <c r="D91" s="294"/>
      <c r="E91" s="295"/>
      <c r="F91" s="247" t="s">
        <v>284</v>
      </c>
      <c r="G91" s="248"/>
      <c r="H91" s="248"/>
      <c r="I91" s="248"/>
      <c r="J91" s="248"/>
      <c r="K91" s="248"/>
      <c r="L91" s="248"/>
      <c r="M91" s="248"/>
      <c r="N91" s="248"/>
      <c r="O91" s="248"/>
      <c r="P91" s="249"/>
      <c r="Q91" s="127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9"/>
      <c r="AY91" s="300" t="s">
        <v>115</v>
      </c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2"/>
      <c r="BL91" s="293" t="s">
        <v>100</v>
      </c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5"/>
      <c r="CA91" s="296">
        <f t="shared" si="2"/>
        <v>8941157</v>
      </c>
      <c r="CB91" s="297"/>
      <c r="CC91" s="297"/>
      <c r="CD91" s="297"/>
      <c r="CE91" s="297"/>
      <c r="CF91" s="297"/>
      <c r="CG91" s="298"/>
      <c r="CH91" s="296">
        <v>0</v>
      </c>
      <c r="CI91" s="297"/>
      <c r="CJ91" s="297"/>
      <c r="CK91" s="297"/>
      <c r="CL91" s="297"/>
      <c r="CM91" s="297"/>
      <c r="CN91" s="297"/>
      <c r="CO91" s="298"/>
      <c r="CP91" s="296">
        <f>6811157-400000+2530000</f>
        <v>8941157</v>
      </c>
      <c r="CQ91" s="297"/>
      <c r="CR91" s="297"/>
      <c r="CS91" s="297"/>
      <c r="CT91" s="297"/>
      <c r="CU91" s="297"/>
      <c r="CV91" s="298"/>
      <c r="CW91" s="296">
        <v>0</v>
      </c>
      <c r="CX91" s="297"/>
      <c r="CY91" s="297"/>
      <c r="CZ91" s="297"/>
      <c r="DA91" s="297"/>
      <c r="DB91" s="297"/>
      <c r="DC91" s="298"/>
      <c r="DD91" s="296">
        <v>0</v>
      </c>
      <c r="DE91" s="297"/>
      <c r="DF91" s="297"/>
      <c r="DG91" s="297"/>
      <c r="DH91" s="297"/>
      <c r="DI91" s="297"/>
      <c r="DJ91" s="298"/>
      <c r="DK91" s="253"/>
      <c r="DL91" s="254"/>
      <c r="DM91" s="254"/>
      <c r="DN91" s="254"/>
      <c r="DO91" s="254"/>
      <c r="DP91" s="254"/>
      <c r="DQ91" s="254"/>
      <c r="DR91" s="254"/>
      <c r="DS91" s="299"/>
      <c r="DT91" s="324"/>
      <c r="DU91" s="325"/>
      <c r="DV91" s="325"/>
      <c r="DW91" s="325"/>
      <c r="DX91" s="325"/>
      <c r="DY91" s="325"/>
      <c r="DZ91" s="325"/>
      <c r="EA91" s="325"/>
      <c r="EB91" s="325"/>
      <c r="EC91" s="325"/>
      <c r="ED91" s="325"/>
      <c r="EE91" s="326"/>
      <c r="EF91" s="46"/>
      <c r="EG91" s="46"/>
      <c r="EH91" s="46"/>
      <c r="EI91" s="46"/>
      <c r="EJ91" s="46"/>
      <c r="EK91" s="46"/>
      <c r="EL91" s="221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3"/>
      <c r="EX91" s="300"/>
      <c r="EY91" s="301"/>
      <c r="EZ91" s="301"/>
      <c r="FA91" s="301"/>
      <c r="FB91" s="301"/>
      <c r="FC91" s="301"/>
      <c r="FD91" s="301"/>
      <c r="FE91" s="301"/>
      <c r="FF91" s="301"/>
      <c r="FG91" s="449"/>
    </row>
    <row r="92" spans="1:163" s="67" customFormat="1" ht="21.75" customHeight="1">
      <c r="A92" s="452" t="s">
        <v>148</v>
      </c>
      <c r="B92" s="294"/>
      <c r="C92" s="294"/>
      <c r="D92" s="294"/>
      <c r="E92" s="295"/>
      <c r="F92" s="247" t="s">
        <v>285</v>
      </c>
      <c r="G92" s="248"/>
      <c r="H92" s="248"/>
      <c r="I92" s="248"/>
      <c r="J92" s="248"/>
      <c r="K92" s="248"/>
      <c r="L92" s="248"/>
      <c r="M92" s="248"/>
      <c r="N92" s="248"/>
      <c r="O92" s="248"/>
      <c r="P92" s="249"/>
      <c r="Q92" s="127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9"/>
      <c r="AJ92" s="127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9"/>
      <c r="AY92" s="300" t="s">
        <v>115</v>
      </c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2"/>
      <c r="BL92" s="293" t="s">
        <v>100</v>
      </c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5"/>
      <c r="CA92" s="296">
        <f t="shared" si="2"/>
        <v>0</v>
      </c>
      <c r="CB92" s="297"/>
      <c r="CC92" s="297"/>
      <c r="CD92" s="297"/>
      <c r="CE92" s="297"/>
      <c r="CF92" s="297"/>
      <c r="CG92" s="298"/>
      <c r="CH92" s="296">
        <v>0</v>
      </c>
      <c r="CI92" s="297"/>
      <c r="CJ92" s="297"/>
      <c r="CK92" s="297"/>
      <c r="CL92" s="297"/>
      <c r="CM92" s="297"/>
      <c r="CN92" s="297"/>
      <c r="CO92" s="298"/>
      <c r="CP92" s="296">
        <v>0</v>
      </c>
      <c r="CQ92" s="297"/>
      <c r="CR92" s="297"/>
      <c r="CS92" s="297"/>
      <c r="CT92" s="297"/>
      <c r="CU92" s="297"/>
      <c r="CV92" s="298"/>
      <c r="CW92" s="296">
        <v>0</v>
      </c>
      <c r="CX92" s="297"/>
      <c r="CY92" s="297"/>
      <c r="CZ92" s="297"/>
      <c r="DA92" s="297"/>
      <c r="DB92" s="297"/>
      <c r="DC92" s="298"/>
      <c r="DD92" s="296">
        <v>0</v>
      </c>
      <c r="DE92" s="297"/>
      <c r="DF92" s="297"/>
      <c r="DG92" s="297"/>
      <c r="DH92" s="297"/>
      <c r="DI92" s="297"/>
      <c r="DJ92" s="298"/>
      <c r="DK92" s="253"/>
      <c r="DL92" s="254"/>
      <c r="DM92" s="254"/>
      <c r="DN92" s="254"/>
      <c r="DO92" s="254"/>
      <c r="DP92" s="254"/>
      <c r="DQ92" s="254"/>
      <c r="DR92" s="254"/>
      <c r="DS92" s="299"/>
      <c r="DT92" s="324"/>
      <c r="DU92" s="325"/>
      <c r="DV92" s="325"/>
      <c r="DW92" s="325"/>
      <c r="DX92" s="325"/>
      <c r="DY92" s="325"/>
      <c r="DZ92" s="325"/>
      <c r="EA92" s="325"/>
      <c r="EB92" s="325"/>
      <c r="EC92" s="325"/>
      <c r="ED92" s="325"/>
      <c r="EE92" s="326"/>
      <c r="EF92" s="46"/>
      <c r="EG92" s="46"/>
      <c r="EH92" s="46"/>
      <c r="EI92" s="46"/>
      <c r="EJ92" s="46"/>
      <c r="EK92" s="46"/>
      <c r="EL92" s="221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3"/>
      <c r="EX92" s="300"/>
      <c r="EY92" s="301"/>
      <c r="EZ92" s="301"/>
      <c r="FA92" s="301"/>
      <c r="FB92" s="301"/>
      <c r="FC92" s="301"/>
      <c r="FD92" s="301"/>
      <c r="FE92" s="301"/>
      <c r="FF92" s="301"/>
      <c r="FG92" s="449"/>
    </row>
    <row r="93" spans="1:163" s="67" customFormat="1" ht="23.25" customHeight="1" thickBot="1">
      <c r="A93" s="443" t="s">
        <v>149</v>
      </c>
      <c r="B93" s="307"/>
      <c r="C93" s="307"/>
      <c r="D93" s="307"/>
      <c r="E93" s="308"/>
      <c r="F93" s="274" t="s">
        <v>286</v>
      </c>
      <c r="G93" s="275"/>
      <c r="H93" s="275"/>
      <c r="I93" s="275"/>
      <c r="J93" s="275"/>
      <c r="K93" s="275"/>
      <c r="L93" s="275"/>
      <c r="M93" s="275"/>
      <c r="N93" s="275"/>
      <c r="O93" s="275"/>
      <c r="P93" s="276"/>
      <c r="Q93" s="127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9"/>
      <c r="AJ93" s="127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9"/>
      <c r="AY93" s="321" t="s">
        <v>115</v>
      </c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3"/>
      <c r="BL93" s="306" t="s">
        <v>215</v>
      </c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8"/>
      <c r="CA93" s="312">
        <f t="shared" si="2"/>
        <v>8941157</v>
      </c>
      <c r="CB93" s="313"/>
      <c r="CC93" s="313"/>
      <c r="CD93" s="313"/>
      <c r="CE93" s="313"/>
      <c r="CF93" s="313"/>
      <c r="CG93" s="314"/>
      <c r="CH93" s="312">
        <v>0</v>
      </c>
      <c r="CI93" s="313"/>
      <c r="CJ93" s="313"/>
      <c r="CK93" s="313"/>
      <c r="CL93" s="313"/>
      <c r="CM93" s="313"/>
      <c r="CN93" s="313"/>
      <c r="CO93" s="314"/>
      <c r="CP93" s="312">
        <v>0</v>
      </c>
      <c r="CQ93" s="313"/>
      <c r="CR93" s="313"/>
      <c r="CS93" s="313"/>
      <c r="CT93" s="313"/>
      <c r="CU93" s="313"/>
      <c r="CV93" s="314"/>
      <c r="CW93" s="312">
        <f>6811157-400000+2530000</f>
        <v>8941157</v>
      </c>
      <c r="CX93" s="313"/>
      <c r="CY93" s="313"/>
      <c r="CZ93" s="313"/>
      <c r="DA93" s="313"/>
      <c r="DB93" s="313"/>
      <c r="DC93" s="314"/>
      <c r="DD93" s="312">
        <v>0</v>
      </c>
      <c r="DE93" s="313"/>
      <c r="DF93" s="313"/>
      <c r="DG93" s="313"/>
      <c r="DH93" s="313"/>
      <c r="DI93" s="313"/>
      <c r="DJ93" s="314"/>
      <c r="DK93" s="315"/>
      <c r="DL93" s="316"/>
      <c r="DM93" s="316"/>
      <c r="DN93" s="316"/>
      <c r="DO93" s="316"/>
      <c r="DP93" s="316"/>
      <c r="DQ93" s="316"/>
      <c r="DR93" s="316"/>
      <c r="DS93" s="317"/>
      <c r="DT93" s="327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9"/>
      <c r="EF93" s="46"/>
      <c r="EG93" s="46"/>
      <c r="EH93" s="46"/>
      <c r="EI93" s="46"/>
      <c r="EJ93" s="46"/>
      <c r="EK93" s="46"/>
      <c r="EL93" s="240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2"/>
      <c r="EX93" s="321"/>
      <c r="EY93" s="322"/>
      <c r="EZ93" s="322"/>
      <c r="FA93" s="322"/>
      <c r="FB93" s="322"/>
      <c r="FC93" s="322"/>
      <c r="FD93" s="322"/>
      <c r="FE93" s="322"/>
      <c r="FF93" s="322"/>
      <c r="FG93" s="448"/>
    </row>
    <row r="94" spans="1:163" s="67" customFormat="1" ht="18" customHeight="1">
      <c r="A94" s="446" t="s">
        <v>150</v>
      </c>
      <c r="B94" s="278"/>
      <c r="C94" s="278"/>
      <c r="D94" s="278"/>
      <c r="E94" s="279"/>
      <c r="F94" s="258" t="s">
        <v>287</v>
      </c>
      <c r="G94" s="259"/>
      <c r="H94" s="259"/>
      <c r="I94" s="259"/>
      <c r="J94" s="259"/>
      <c r="K94" s="259"/>
      <c r="L94" s="259"/>
      <c r="M94" s="259"/>
      <c r="N94" s="259"/>
      <c r="O94" s="259"/>
      <c r="P94" s="260"/>
      <c r="Q94" s="127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9"/>
      <c r="AJ94" s="127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9"/>
      <c r="AY94" s="330" t="s">
        <v>119</v>
      </c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2"/>
      <c r="BL94" s="277" t="s">
        <v>99</v>
      </c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9"/>
      <c r="CA94" s="283">
        <f t="shared" si="2"/>
        <v>0</v>
      </c>
      <c r="CB94" s="284"/>
      <c r="CC94" s="284"/>
      <c r="CD94" s="284"/>
      <c r="CE94" s="284"/>
      <c r="CF94" s="284"/>
      <c r="CG94" s="285"/>
      <c r="CH94" s="283">
        <v>0</v>
      </c>
      <c r="CI94" s="284"/>
      <c r="CJ94" s="284"/>
      <c r="CK94" s="284"/>
      <c r="CL94" s="284"/>
      <c r="CM94" s="284"/>
      <c r="CN94" s="284"/>
      <c r="CO94" s="285"/>
      <c r="CP94" s="283">
        <v>0</v>
      </c>
      <c r="CQ94" s="284"/>
      <c r="CR94" s="284"/>
      <c r="CS94" s="284"/>
      <c r="CT94" s="284"/>
      <c r="CU94" s="284"/>
      <c r="CV94" s="285"/>
      <c r="CW94" s="283">
        <v>0</v>
      </c>
      <c r="CX94" s="284"/>
      <c r="CY94" s="284"/>
      <c r="CZ94" s="284"/>
      <c r="DA94" s="284"/>
      <c r="DB94" s="284"/>
      <c r="DC94" s="285"/>
      <c r="DD94" s="283">
        <v>0</v>
      </c>
      <c r="DE94" s="284"/>
      <c r="DF94" s="284"/>
      <c r="DG94" s="284"/>
      <c r="DH94" s="284"/>
      <c r="DI94" s="284"/>
      <c r="DJ94" s="285"/>
      <c r="DK94" s="261"/>
      <c r="DL94" s="262"/>
      <c r="DM94" s="262"/>
      <c r="DN94" s="262"/>
      <c r="DO94" s="262"/>
      <c r="DP94" s="262"/>
      <c r="DQ94" s="262"/>
      <c r="DR94" s="262"/>
      <c r="DS94" s="286"/>
      <c r="DT94" s="237"/>
      <c r="DU94" s="238"/>
      <c r="DV94" s="238"/>
      <c r="DW94" s="238"/>
      <c r="DX94" s="238"/>
      <c r="DY94" s="238"/>
      <c r="DZ94" s="238"/>
      <c r="EA94" s="238"/>
      <c r="EB94" s="238"/>
      <c r="EC94" s="238"/>
      <c r="ED94" s="238"/>
      <c r="EE94" s="239"/>
      <c r="EF94" s="43"/>
      <c r="EG94" s="43"/>
      <c r="EH94" s="43"/>
      <c r="EI94" s="43"/>
      <c r="EJ94" s="43"/>
      <c r="EK94" s="43"/>
      <c r="EL94" s="237"/>
      <c r="EM94" s="238"/>
      <c r="EN94" s="238"/>
      <c r="EO94" s="238"/>
      <c r="EP94" s="238"/>
      <c r="EQ94" s="238"/>
      <c r="ER94" s="238"/>
      <c r="ES94" s="238"/>
      <c r="ET94" s="238"/>
      <c r="EU94" s="238"/>
      <c r="EV94" s="238"/>
      <c r="EW94" s="239"/>
      <c r="EX94" s="290"/>
      <c r="EY94" s="291"/>
      <c r="EZ94" s="291"/>
      <c r="FA94" s="291"/>
      <c r="FB94" s="291"/>
      <c r="FC94" s="291"/>
      <c r="FD94" s="291"/>
      <c r="FE94" s="291"/>
      <c r="FF94" s="291"/>
      <c r="FG94" s="451"/>
    </row>
    <row r="95" spans="1:163" s="67" customFormat="1" ht="21.75" customHeight="1">
      <c r="A95" s="452" t="s">
        <v>151</v>
      </c>
      <c r="B95" s="294"/>
      <c r="C95" s="294"/>
      <c r="D95" s="294"/>
      <c r="E95" s="295"/>
      <c r="F95" s="247" t="s">
        <v>231</v>
      </c>
      <c r="G95" s="248"/>
      <c r="H95" s="248"/>
      <c r="I95" s="248"/>
      <c r="J95" s="248"/>
      <c r="K95" s="248"/>
      <c r="L95" s="248"/>
      <c r="M95" s="248"/>
      <c r="N95" s="248"/>
      <c r="O95" s="248"/>
      <c r="P95" s="249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9"/>
      <c r="AY95" s="333" t="s">
        <v>119</v>
      </c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5"/>
      <c r="BL95" s="293" t="s">
        <v>100</v>
      </c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5"/>
      <c r="CA95" s="296">
        <f t="shared" si="2"/>
        <v>0</v>
      </c>
      <c r="CB95" s="297"/>
      <c r="CC95" s="297"/>
      <c r="CD95" s="297"/>
      <c r="CE95" s="297"/>
      <c r="CF95" s="297"/>
      <c r="CG95" s="298"/>
      <c r="CH95" s="296">
        <v>0</v>
      </c>
      <c r="CI95" s="297"/>
      <c r="CJ95" s="297"/>
      <c r="CK95" s="297"/>
      <c r="CL95" s="297"/>
      <c r="CM95" s="297"/>
      <c r="CN95" s="297"/>
      <c r="CO95" s="298"/>
      <c r="CP95" s="296">
        <v>0</v>
      </c>
      <c r="CQ95" s="297"/>
      <c r="CR95" s="297"/>
      <c r="CS95" s="297"/>
      <c r="CT95" s="297"/>
      <c r="CU95" s="297"/>
      <c r="CV95" s="298"/>
      <c r="CW95" s="296">
        <v>0</v>
      </c>
      <c r="CX95" s="297"/>
      <c r="CY95" s="297"/>
      <c r="CZ95" s="297"/>
      <c r="DA95" s="297"/>
      <c r="DB95" s="297"/>
      <c r="DC95" s="298"/>
      <c r="DD95" s="296">
        <v>0</v>
      </c>
      <c r="DE95" s="297"/>
      <c r="DF95" s="297"/>
      <c r="DG95" s="297"/>
      <c r="DH95" s="297"/>
      <c r="DI95" s="297"/>
      <c r="DJ95" s="298"/>
      <c r="DK95" s="253"/>
      <c r="DL95" s="254"/>
      <c r="DM95" s="254"/>
      <c r="DN95" s="254"/>
      <c r="DO95" s="254"/>
      <c r="DP95" s="254"/>
      <c r="DQ95" s="254"/>
      <c r="DR95" s="254"/>
      <c r="DS95" s="299"/>
      <c r="DT95" s="221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3"/>
      <c r="EF95" s="46"/>
      <c r="EG95" s="46"/>
      <c r="EH95" s="46"/>
      <c r="EI95" s="46"/>
      <c r="EJ95" s="46"/>
      <c r="EK95" s="46"/>
      <c r="EL95" s="221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3"/>
      <c r="EX95" s="300"/>
      <c r="EY95" s="301"/>
      <c r="EZ95" s="301"/>
      <c r="FA95" s="301"/>
      <c r="FB95" s="301"/>
      <c r="FC95" s="301"/>
      <c r="FD95" s="301"/>
      <c r="FE95" s="301"/>
      <c r="FF95" s="301"/>
      <c r="FG95" s="449"/>
    </row>
    <row r="96" spans="1:163" s="67" customFormat="1" ht="21.75" customHeight="1" thickBot="1">
      <c r="A96" s="443" t="s">
        <v>152</v>
      </c>
      <c r="B96" s="307"/>
      <c r="C96" s="307"/>
      <c r="D96" s="307"/>
      <c r="E96" s="308"/>
      <c r="F96" s="274" t="s">
        <v>288</v>
      </c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27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9"/>
      <c r="AJ96" s="127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9"/>
      <c r="AY96" s="336" t="s">
        <v>119</v>
      </c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8"/>
      <c r="BL96" s="306" t="s">
        <v>215</v>
      </c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8"/>
      <c r="CA96" s="312">
        <f t="shared" si="2"/>
        <v>0</v>
      </c>
      <c r="CB96" s="313"/>
      <c r="CC96" s="313"/>
      <c r="CD96" s="313"/>
      <c r="CE96" s="313"/>
      <c r="CF96" s="313"/>
      <c r="CG96" s="314"/>
      <c r="CH96" s="312">
        <v>0</v>
      </c>
      <c r="CI96" s="313"/>
      <c r="CJ96" s="313"/>
      <c r="CK96" s="313"/>
      <c r="CL96" s="313"/>
      <c r="CM96" s="313"/>
      <c r="CN96" s="313"/>
      <c r="CO96" s="314"/>
      <c r="CP96" s="312">
        <v>0</v>
      </c>
      <c r="CQ96" s="313"/>
      <c r="CR96" s="313"/>
      <c r="CS96" s="313"/>
      <c r="CT96" s="313"/>
      <c r="CU96" s="313"/>
      <c r="CV96" s="314"/>
      <c r="CW96" s="312">
        <v>0</v>
      </c>
      <c r="CX96" s="313"/>
      <c r="CY96" s="313"/>
      <c r="CZ96" s="313"/>
      <c r="DA96" s="313"/>
      <c r="DB96" s="313"/>
      <c r="DC96" s="314"/>
      <c r="DD96" s="312">
        <v>0</v>
      </c>
      <c r="DE96" s="313"/>
      <c r="DF96" s="313"/>
      <c r="DG96" s="313"/>
      <c r="DH96" s="313"/>
      <c r="DI96" s="313"/>
      <c r="DJ96" s="314"/>
      <c r="DK96" s="315"/>
      <c r="DL96" s="316"/>
      <c r="DM96" s="316"/>
      <c r="DN96" s="316"/>
      <c r="DO96" s="316"/>
      <c r="DP96" s="316"/>
      <c r="DQ96" s="316"/>
      <c r="DR96" s="316"/>
      <c r="DS96" s="317"/>
      <c r="DT96" s="240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2"/>
      <c r="EF96" s="51"/>
      <c r="EG96" s="51"/>
      <c r="EH96" s="51"/>
      <c r="EI96" s="51"/>
      <c r="EJ96" s="51"/>
      <c r="EK96" s="51"/>
      <c r="EL96" s="240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2"/>
      <c r="EX96" s="321"/>
      <c r="EY96" s="322"/>
      <c r="EZ96" s="322"/>
      <c r="FA96" s="322"/>
      <c r="FB96" s="322"/>
      <c r="FC96" s="322"/>
      <c r="FD96" s="322"/>
      <c r="FE96" s="322"/>
      <c r="FF96" s="322"/>
      <c r="FG96" s="448"/>
    </row>
    <row r="97" spans="1:163" s="67" customFormat="1" ht="21.75" customHeight="1">
      <c r="A97" s="454" t="s">
        <v>153</v>
      </c>
      <c r="B97" s="340"/>
      <c r="C97" s="340"/>
      <c r="D97" s="340"/>
      <c r="E97" s="341"/>
      <c r="F97" s="342" t="s">
        <v>289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4"/>
      <c r="Q97" s="127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9"/>
      <c r="AJ97" s="127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9"/>
      <c r="AY97" s="280" t="s">
        <v>171</v>
      </c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2"/>
      <c r="BL97" s="339" t="s">
        <v>99</v>
      </c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1"/>
      <c r="CA97" s="265">
        <f t="shared" si="2"/>
        <v>0</v>
      </c>
      <c r="CB97" s="266"/>
      <c r="CC97" s="266"/>
      <c r="CD97" s="266"/>
      <c r="CE97" s="266"/>
      <c r="CF97" s="266"/>
      <c r="CG97" s="267"/>
      <c r="CH97" s="265">
        <f>200000-200000</f>
        <v>0</v>
      </c>
      <c r="CI97" s="266"/>
      <c r="CJ97" s="266"/>
      <c r="CK97" s="266"/>
      <c r="CL97" s="266"/>
      <c r="CM97" s="266"/>
      <c r="CN97" s="266"/>
      <c r="CO97" s="267"/>
      <c r="CP97" s="265">
        <v>0</v>
      </c>
      <c r="CQ97" s="266"/>
      <c r="CR97" s="266"/>
      <c r="CS97" s="266"/>
      <c r="CT97" s="266"/>
      <c r="CU97" s="266"/>
      <c r="CV97" s="267"/>
      <c r="CW97" s="265">
        <v>0</v>
      </c>
      <c r="CX97" s="266"/>
      <c r="CY97" s="266"/>
      <c r="CZ97" s="266"/>
      <c r="DA97" s="266"/>
      <c r="DB97" s="266"/>
      <c r="DC97" s="267"/>
      <c r="DD97" s="265">
        <v>0</v>
      </c>
      <c r="DE97" s="266"/>
      <c r="DF97" s="266"/>
      <c r="DG97" s="266"/>
      <c r="DH97" s="266"/>
      <c r="DI97" s="266"/>
      <c r="DJ97" s="267"/>
      <c r="DK97" s="268"/>
      <c r="DL97" s="269"/>
      <c r="DM97" s="269"/>
      <c r="DN97" s="269"/>
      <c r="DO97" s="269"/>
      <c r="DP97" s="269"/>
      <c r="DQ97" s="269"/>
      <c r="DR97" s="269"/>
      <c r="DS97" s="345"/>
      <c r="DT97" s="346">
        <v>0.05</v>
      </c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8"/>
      <c r="EF97" s="55"/>
      <c r="EG97" s="55"/>
      <c r="EH97" s="55"/>
      <c r="EI97" s="55"/>
      <c r="EJ97" s="55"/>
      <c r="EK97" s="55"/>
      <c r="EL97" s="271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3"/>
      <c r="EX97" s="280"/>
      <c r="EY97" s="281"/>
      <c r="EZ97" s="281"/>
      <c r="FA97" s="281"/>
      <c r="FB97" s="281"/>
      <c r="FC97" s="281"/>
      <c r="FD97" s="281"/>
      <c r="FE97" s="281"/>
      <c r="FF97" s="281"/>
      <c r="FG97" s="451"/>
    </row>
    <row r="98" spans="1:163" s="67" customFormat="1" ht="21.75" customHeight="1">
      <c r="A98" s="125" t="s">
        <v>154</v>
      </c>
      <c r="B98" s="125"/>
      <c r="C98" s="125"/>
      <c r="D98" s="125"/>
      <c r="E98" s="125"/>
      <c r="F98" s="194" t="s">
        <v>290</v>
      </c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27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  <c r="AJ98" s="127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9"/>
      <c r="AY98" s="116" t="s">
        <v>171</v>
      </c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293" t="s">
        <v>100</v>
      </c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4"/>
      <c r="BX98" s="294"/>
      <c r="BY98" s="294"/>
      <c r="BZ98" s="295"/>
      <c r="CA98" s="296">
        <v>0</v>
      </c>
      <c r="CB98" s="297"/>
      <c r="CC98" s="297"/>
      <c r="CD98" s="297"/>
      <c r="CE98" s="297"/>
      <c r="CF98" s="297"/>
      <c r="CG98" s="298"/>
      <c r="CH98" s="296">
        <v>0</v>
      </c>
      <c r="CI98" s="297"/>
      <c r="CJ98" s="297"/>
      <c r="CK98" s="297"/>
      <c r="CL98" s="297"/>
      <c r="CM98" s="297"/>
      <c r="CN98" s="297"/>
      <c r="CO98" s="298"/>
      <c r="CP98" s="109">
        <f>200000-200000</f>
        <v>0</v>
      </c>
      <c r="CQ98" s="109"/>
      <c r="CR98" s="109"/>
      <c r="CS98" s="109"/>
      <c r="CT98" s="109"/>
      <c r="CU98" s="109"/>
      <c r="CV98" s="109"/>
      <c r="CW98" s="296">
        <v>0</v>
      </c>
      <c r="CX98" s="297"/>
      <c r="CY98" s="297"/>
      <c r="CZ98" s="297"/>
      <c r="DA98" s="297"/>
      <c r="DB98" s="297"/>
      <c r="DC98" s="298"/>
      <c r="DD98" s="296">
        <v>0</v>
      </c>
      <c r="DE98" s="297"/>
      <c r="DF98" s="297"/>
      <c r="DG98" s="297"/>
      <c r="DH98" s="297"/>
      <c r="DI98" s="297"/>
      <c r="DJ98" s="298"/>
      <c r="DK98" s="253"/>
      <c r="DL98" s="254"/>
      <c r="DM98" s="254"/>
      <c r="DN98" s="254"/>
      <c r="DO98" s="254"/>
      <c r="DP98" s="254"/>
      <c r="DQ98" s="254"/>
      <c r="DR98" s="254"/>
      <c r="DS98" s="299"/>
      <c r="DT98" s="349">
        <v>0.05</v>
      </c>
      <c r="DU98" s="350"/>
      <c r="DV98" s="350"/>
      <c r="DW98" s="350"/>
      <c r="DX98" s="350"/>
      <c r="DY98" s="350"/>
      <c r="DZ98" s="350"/>
      <c r="EA98" s="350"/>
      <c r="EB98" s="350"/>
      <c r="EC98" s="350"/>
      <c r="ED98" s="350"/>
      <c r="EE98" s="351"/>
      <c r="EF98" s="46"/>
      <c r="EG98" s="46"/>
      <c r="EH98" s="46"/>
      <c r="EI98" s="46"/>
      <c r="EJ98" s="46"/>
      <c r="EK98" s="46"/>
      <c r="EL98" s="221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3"/>
      <c r="EX98" s="300"/>
      <c r="EY98" s="301"/>
      <c r="EZ98" s="301"/>
      <c r="FA98" s="301"/>
      <c r="FB98" s="301"/>
      <c r="FC98" s="301"/>
      <c r="FD98" s="301"/>
      <c r="FE98" s="301"/>
      <c r="FF98" s="301"/>
      <c r="FG98" s="56"/>
    </row>
    <row r="99" spans="1:163" s="67" customFormat="1" ht="22.5" customHeight="1" thickBot="1">
      <c r="A99" s="453" t="s">
        <v>155</v>
      </c>
      <c r="B99" s="353"/>
      <c r="C99" s="353"/>
      <c r="D99" s="353"/>
      <c r="E99" s="354"/>
      <c r="F99" s="122" t="s">
        <v>291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4"/>
      <c r="Q99" s="127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  <c r="AJ99" s="127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9"/>
      <c r="AY99" s="355" t="s">
        <v>171</v>
      </c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7"/>
      <c r="BL99" s="306" t="s">
        <v>215</v>
      </c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8"/>
      <c r="CA99" s="312">
        <f t="shared" si="2"/>
        <v>0</v>
      </c>
      <c r="CB99" s="313"/>
      <c r="CC99" s="313"/>
      <c r="CD99" s="313"/>
      <c r="CE99" s="313"/>
      <c r="CF99" s="313"/>
      <c r="CG99" s="314"/>
      <c r="CH99" s="312">
        <v>0</v>
      </c>
      <c r="CI99" s="313"/>
      <c r="CJ99" s="313"/>
      <c r="CK99" s="313"/>
      <c r="CL99" s="313"/>
      <c r="CM99" s="313"/>
      <c r="CN99" s="313"/>
      <c r="CO99" s="314"/>
      <c r="CP99" s="312">
        <v>0</v>
      </c>
      <c r="CQ99" s="313"/>
      <c r="CR99" s="313"/>
      <c r="CS99" s="313"/>
      <c r="CT99" s="313"/>
      <c r="CU99" s="313"/>
      <c r="CV99" s="314"/>
      <c r="CW99" s="312">
        <f>200000-200000</f>
        <v>0</v>
      </c>
      <c r="CX99" s="313"/>
      <c r="CY99" s="313"/>
      <c r="CZ99" s="313"/>
      <c r="DA99" s="313"/>
      <c r="DB99" s="313"/>
      <c r="DC99" s="314"/>
      <c r="DD99" s="312">
        <v>0</v>
      </c>
      <c r="DE99" s="313"/>
      <c r="DF99" s="313"/>
      <c r="DG99" s="313"/>
      <c r="DH99" s="313"/>
      <c r="DI99" s="313"/>
      <c r="DJ99" s="314"/>
      <c r="DK99" s="315"/>
      <c r="DL99" s="316"/>
      <c r="DM99" s="316"/>
      <c r="DN99" s="316"/>
      <c r="DO99" s="316"/>
      <c r="DP99" s="316"/>
      <c r="DQ99" s="316"/>
      <c r="DR99" s="316"/>
      <c r="DS99" s="317"/>
      <c r="DT99" s="361">
        <v>0.05</v>
      </c>
      <c r="DU99" s="362"/>
      <c r="DV99" s="362"/>
      <c r="DW99" s="362"/>
      <c r="DX99" s="362"/>
      <c r="DY99" s="362"/>
      <c r="DZ99" s="362"/>
      <c r="EA99" s="362"/>
      <c r="EB99" s="362"/>
      <c r="EC99" s="362"/>
      <c r="ED99" s="362"/>
      <c r="EE99" s="363"/>
      <c r="EF99" s="48"/>
      <c r="EG99" s="48"/>
      <c r="EH99" s="48"/>
      <c r="EI99" s="48"/>
      <c r="EJ99" s="48"/>
      <c r="EK99" s="48"/>
      <c r="EL99" s="240"/>
      <c r="EM99" s="241"/>
      <c r="EN99" s="241"/>
      <c r="EO99" s="241"/>
      <c r="EP99" s="241"/>
      <c r="EQ99" s="241"/>
      <c r="ER99" s="241"/>
      <c r="ES99" s="241"/>
      <c r="ET99" s="241"/>
      <c r="EU99" s="241"/>
      <c r="EV99" s="241"/>
      <c r="EW99" s="242"/>
      <c r="EX99" s="321"/>
      <c r="EY99" s="322"/>
      <c r="EZ99" s="322"/>
      <c r="FA99" s="322"/>
      <c r="FB99" s="322"/>
      <c r="FC99" s="322"/>
      <c r="FD99" s="322"/>
      <c r="FE99" s="322"/>
      <c r="FF99" s="322"/>
      <c r="FG99" s="448"/>
    </row>
    <row r="100" spans="1:163" s="67" customFormat="1" ht="21" customHeight="1">
      <c r="A100" s="446" t="s">
        <v>156</v>
      </c>
      <c r="B100" s="278"/>
      <c r="C100" s="278"/>
      <c r="D100" s="278"/>
      <c r="E100" s="279"/>
      <c r="F100" s="342" t="s">
        <v>292</v>
      </c>
      <c r="G100" s="343"/>
      <c r="H100" s="343"/>
      <c r="I100" s="343"/>
      <c r="J100" s="343"/>
      <c r="K100" s="343"/>
      <c r="L100" s="343"/>
      <c r="M100" s="343"/>
      <c r="N100" s="343"/>
      <c r="O100" s="343"/>
      <c r="P100" s="344"/>
      <c r="Q100" s="127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  <c r="AJ100" s="127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9"/>
      <c r="AY100" s="330" t="s">
        <v>121</v>
      </c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2"/>
      <c r="BL100" s="277" t="s">
        <v>99</v>
      </c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9"/>
      <c r="CA100" s="283">
        <f t="shared" si="2"/>
        <v>5861030.12</v>
      </c>
      <c r="CB100" s="284"/>
      <c r="CC100" s="284"/>
      <c r="CD100" s="284"/>
      <c r="CE100" s="284"/>
      <c r="CF100" s="284"/>
      <c r="CG100" s="285"/>
      <c r="CH100" s="283">
        <f>979608.46+4881421.66</f>
        <v>5861030.12</v>
      </c>
      <c r="CI100" s="284"/>
      <c r="CJ100" s="284"/>
      <c r="CK100" s="284"/>
      <c r="CL100" s="284"/>
      <c r="CM100" s="284"/>
      <c r="CN100" s="284"/>
      <c r="CO100" s="285"/>
      <c r="CP100" s="283">
        <v>0</v>
      </c>
      <c r="CQ100" s="284"/>
      <c r="CR100" s="284"/>
      <c r="CS100" s="284"/>
      <c r="CT100" s="284"/>
      <c r="CU100" s="284"/>
      <c r="CV100" s="285"/>
      <c r="CW100" s="283">
        <v>0</v>
      </c>
      <c r="CX100" s="284"/>
      <c r="CY100" s="284"/>
      <c r="CZ100" s="284"/>
      <c r="DA100" s="284"/>
      <c r="DB100" s="284"/>
      <c r="DC100" s="285"/>
      <c r="DD100" s="283">
        <v>0</v>
      </c>
      <c r="DE100" s="284"/>
      <c r="DF100" s="284"/>
      <c r="DG100" s="284"/>
      <c r="DH100" s="284"/>
      <c r="DI100" s="284"/>
      <c r="DJ100" s="285"/>
      <c r="DK100" s="261"/>
      <c r="DL100" s="262"/>
      <c r="DM100" s="262"/>
      <c r="DN100" s="262"/>
      <c r="DO100" s="262"/>
      <c r="DP100" s="262"/>
      <c r="DQ100" s="262"/>
      <c r="DR100" s="262"/>
      <c r="DS100" s="286"/>
      <c r="DT100" s="237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9"/>
      <c r="EL100" s="237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9"/>
      <c r="EX100" s="290"/>
      <c r="EY100" s="291"/>
      <c r="EZ100" s="291"/>
      <c r="FA100" s="291"/>
      <c r="FB100" s="291"/>
      <c r="FC100" s="291"/>
      <c r="FD100" s="291"/>
      <c r="FE100" s="291"/>
      <c r="FF100" s="291"/>
      <c r="FG100" s="451"/>
    </row>
    <row r="101" spans="1:163" s="67" customFormat="1" ht="22.5" customHeight="1">
      <c r="A101" s="452" t="s">
        <v>157</v>
      </c>
      <c r="B101" s="294"/>
      <c r="C101" s="294"/>
      <c r="D101" s="294"/>
      <c r="E101" s="295"/>
      <c r="F101" s="194" t="s">
        <v>293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27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  <c r="AJ101" s="127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9"/>
      <c r="AY101" s="333" t="s">
        <v>121</v>
      </c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5"/>
      <c r="BL101" s="293" t="s">
        <v>100</v>
      </c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5"/>
      <c r="CA101" s="296">
        <f t="shared" si="2"/>
        <v>5861030.12</v>
      </c>
      <c r="CB101" s="297"/>
      <c r="CC101" s="297"/>
      <c r="CD101" s="297"/>
      <c r="CE101" s="297"/>
      <c r="CF101" s="297"/>
      <c r="CG101" s="298"/>
      <c r="CH101" s="296">
        <v>0</v>
      </c>
      <c r="CI101" s="297"/>
      <c r="CJ101" s="297"/>
      <c r="CK101" s="297"/>
      <c r="CL101" s="297"/>
      <c r="CM101" s="297"/>
      <c r="CN101" s="297"/>
      <c r="CO101" s="298"/>
      <c r="CP101" s="296">
        <v>5861030.12</v>
      </c>
      <c r="CQ101" s="297"/>
      <c r="CR101" s="297"/>
      <c r="CS101" s="297"/>
      <c r="CT101" s="297"/>
      <c r="CU101" s="297"/>
      <c r="CV101" s="298"/>
      <c r="CW101" s="296">
        <v>0</v>
      </c>
      <c r="CX101" s="297"/>
      <c r="CY101" s="297"/>
      <c r="CZ101" s="297"/>
      <c r="DA101" s="297"/>
      <c r="DB101" s="297"/>
      <c r="DC101" s="298"/>
      <c r="DD101" s="296">
        <v>0</v>
      </c>
      <c r="DE101" s="297"/>
      <c r="DF101" s="297"/>
      <c r="DG101" s="297"/>
      <c r="DH101" s="297"/>
      <c r="DI101" s="297"/>
      <c r="DJ101" s="298"/>
      <c r="DK101" s="253"/>
      <c r="DL101" s="254"/>
      <c r="DM101" s="254"/>
      <c r="DN101" s="254"/>
      <c r="DO101" s="254"/>
      <c r="DP101" s="254"/>
      <c r="DQ101" s="254"/>
      <c r="DR101" s="254"/>
      <c r="DS101" s="299"/>
      <c r="DT101" s="324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6"/>
      <c r="EL101" s="221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3"/>
      <c r="EX101" s="300"/>
      <c r="EY101" s="301"/>
      <c r="EZ101" s="301"/>
      <c r="FA101" s="301"/>
      <c r="FB101" s="301"/>
      <c r="FC101" s="301"/>
      <c r="FD101" s="301"/>
      <c r="FE101" s="301"/>
      <c r="FF101" s="301"/>
      <c r="FG101" s="449"/>
    </row>
    <row r="102" spans="1:163" s="67" customFormat="1" ht="21.75" customHeight="1" thickBot="1">
      <c r="A102" s="443" t="s">
        <v>158</v>
      </c>
      <c r="B102" s="307"/>
      <c r="C102" s="307"/>
      <c r="D102" s="307"/>
      <c r="E102" s="308"/>
      <c r="F102" s="367" t="s">
        <v>294</v>
      </c>
      <c r="G102" s="368"/>
      <c r="H102" s="368"/>
      <c r="I102" s="368"/>
      <c r="J102" s="368"/>
      <c r="K102" s="368"/>
      <c r="L102" s="368"/>
      <c r="M102" s="368"/>
      <c r="N102" s="368"/>
      <c r="O102" s="368"/>
      <c r="P102" s="369"/>
      <c r="Q102" s="127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  <c r="AJ102" s="127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9"/>
      <c r="AY102" s="336" t="s">
        <v>121</v>
      </c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8"/>
      <c r="BL102" s="306" t="s">
        <v>215</v>
      </c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7"/>
      <c r="BZ102" s="308"/>
      <c r="CA102" s="312">
        <f t="shared" si="2"/>
        <v>5861030.12</v>
      </c>
      <c r="CB102" s="313"/>
      <c r="CC102" s="313"/>
      <c r="CD102" s="313"/>
      <c r="CE102" s="313"/>
      <c r="CF102" s="313"/>
      <c r="CG102" s="314"/>
      <c r="CH102" s="312">
        <v>0</v>
      </c>
      <c r="CI102" s="313"/>
      <c r="CJ102" s="313"/>
      <c r="CK102" s="313"/>
      <c r="CL102" s="313"/>
      <c r="CM102" s="313"/>
      <c r="CN102" s="313"/>
      <c r="CO102" s="314"/>
      <c r="CP102" s="312">
        <v>0</v>
      </c>
      <c r="CQ102" s="313"/>
      <c r="CR102" s="313"/>
      <c r="CS102" s="313"/>
      <c r="CT102" s="313"/>
      <c r="CU102" s="313"/>
      <c r="CV102" s="314"/>
      <c r="CW102" s="312">
        <v>5861030.12</v>
      </c>
      <c r="CX102" s="313"/>
      <c r="CY102" s="313"/>
      <c r="CZ102" s="313"/>
      <c r="DA102" s="313"/>
      <c r="DB102" s="313"/>
      <c r="DC102" s="314"/>
      <c r="DD102" s="312">
        <v>0</v>
      </c>
      <c r="DE102" s="313"/>
      <c r="DF102" s="313"/>
      <c r="DG102" s="313"/>
      <c r="DH102" s="313"/>
      <c r="DI102" s="313"/>
      <c r="DJ102" s="314"/>
      <c r="DK102" s="315"/>
      <c r="DL102" s="316"/>
      <c r="DM102" s="316"/>
      <c r="DN102" s="316"/>
      <c r="DO102" s="316"/>
      <c r="DP102" s="316"/>
      <c r="DQ102" s="316"/>
      <c r="DR102" s="316"/>
      <c r="DS102" s="317"/>
      <c r="DT102" s="327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9"/>
      <c r="EL102" s="240"/>
      <c r="EM102" s="241"/>
      <c r="EN102" s="241"/>
      <c r="EO102" s="241"/>
      <c r="EP102" s="241"/>
      <c r="EQ102" s="241"/>
      <c r="ER102" s="241"/>
      <c r="ES102" s="241"/>
      <c r="ET102" s="241"/>
      <c r="EU102" s="241"/>
      <c r="EV102" s="241"/>
      <c r="EW102" s="242"/>
      <c r="EX102" s="321"/>
      <c r="EY102" s="322"/>
      <c r="EZ102" s="322"/>
      <c r="FA102" s="322"/>
      <c r="FB102" s="322"/>
      <c r="FC102" s="322"/>
      <c r="FD102" s="322"/>
      <c r="FE102" s="322"/>
      <c r="FF102" s="322"/>
      <c r="FG102" s="448"/>
    </row>
    <row r="103" spans="1:163" s="67" customFormat="1" ht="30" customHeight="1">
      <c r="A103" s="446" t="s">
        <v>159</v>
      </c>
      <c r="B103" s="278"/>
      <c r="C103" s="278"/>
      <c r="D103" s="278"/>
      <c r="E103" s="279"/>
      <c r="F103" s="258" t="s">
        <v>295</v>
      </c>
      <c r="G103" s="259"/>
      <c r="H103" s="259"/>
      <c r="I103" s="259"/>
      <c r="J103" s="259"/>
      <c r="K103" s="259"/>
      <c r="L103" s="259"/>
      <c r="M103" s="259"/>
      <c r="N103" s="259"/>
      <c r="O103" s="259"/>
      <c r="P103" s="260"/>
      <c r="Q103" s="127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9"/>
      <c r="AJ103" s="127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9"/>
      <c r="AY103" s="330" t="s">
        <v>122</v>
      </c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2"/>
      <c r="BL103" s="277" t="s">
        <v>99</v>
      </c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9"/>
      <c r="CA103" s="283">
        <f t="shared" si="2"/>
        <v>3383947.68</v>
      </c>
      <c r="CB103" s="284"/>
      <c r="CC103" s="284"/>
      <c r="CD103" s="284"/>
      <c r="CE103" s="284"/>
      <c r="CF103" s="284"/>
      <c r="CG103" s="285"/>
      <c r="CH103" s="283">
        <v>3383947.68</v>
      </c>
      <c r="CI103" s="284"/>
      <c r="CJ103" s="284"/>
      <c r="CK103" s="284"/>
      <c r="CL103" s="284"/>
      <c r="CM103" s="284"/>
      <c r="CN103" s="284"/>
      <c r="CO103" s="285"/>
      <c r="CP103" s="283">
        <v>0</v>
      </c>
      <c r="CQ103" s="284"/>
      <c r="CR103" s="284"/>
      <c r="CS103" s="284"/>
      <c r="CT103" s="284"/>
      <c r="CU103" s="284"/>
      <c r="CV103" s="285"/>
      <c r="CW103" s="283">
        <v>0</v>
      </c>
      <c r="CX103" s="284"/>
      <c r="CY103" s="284"/>
      <c r="CZ103" s="284"/>
      <c r="DA103" s="284"/>
      <c r="DB103" s="284"/>
      <c r="DC103" s="285"/>
      <c r="DD103" s="283">
        <v>0</v>
      </c>
      <c r="DE103" s="284"/>
      <c r="DF103" s="284"/>
      <c r="DG103" s="284"/>
      <c r="DH103" s="284"/>
      <c r="DI103" s="284"/>
      <c r="DJ103" s="285"/>
      <c r="DK103" s="261"/>
      <c r="DL103" s="262"/>
      <c r="DM103" s="262"/>
      <c r="DN103" s="262"/>
      <c r="DO103" s="262"/>
      <c r="DP103" s="262"/>
      <c r="DQ103" s="262"/>
      <c r="DR103" s="262"/>
      <c r="DS103" s="286"/>
      <c r="DT103" s="237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9"/>
      <c r="EL103" s="237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9"/>
      <c r="EX103" s="290"/>
      <c r="EY103" s="291"/>
      <c r="EZ103" s="291"/>
      <c r="FA103" s="291"/>
      <c r="FB103" s="291"/>
      <c r="FC103" s="291"/>
      <c r="FD103" s="291"/>
      <c r="FE103" s="291"/>
      <c r="FF103" s="291"/>
      <c r="FG103" s="451"/>
    </row>
    <row r="104" spans="1:163" s="67" customFormat="1" ht="26.25" customHeight="1">
      <c r="A104" s="452" t="s">
        <v>160</v>
      </c>
      <c r="B104" s="294"/>
      <c r="C104" s="294"/>
      <c r="D104" s="294"/>
      <c r="E104" s="295"/>
      <c r="F104" s="247" t="s">
        <v>296</v>
      </c>
      <c r="G104" s="248"/>
      <c r="H104" s="248"/>
      <c r="I104" s="248"/>
      <c r="J104" s="248"/>
      <c r="K104" s="248"/>
      <c r="L104" s="248"/>
      <c r="M104" s="248"/>
      <c r="N104" s="248"/>
      <c r="O104" s="248"/>
      <c r="P104" s="249"/>
      <c r="Q104" s="127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9"/>
      <c r="AJ104" s="127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9"/>
      <c r="AY104" s="333" t="s">
        <v>122</v>
      </c>
      <c r="AZ104" s="334"/>
      <c r="BA104" s="334"/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5"/>
      <c r="BL104" s="293" t="s">
        <v>100</v>
      </c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5"/>
      <c r="CA104" s="296">
        <f t="shared" si="2"/>
        <v>3383947.68</v>
      </c>
      <c r="CB104" s="297"/>
      <c r="CC104" s="297"/>
      <c r="CD104" s="297"/>
      <c r="CE104" s="297"/>
      <c r="CF104" s="297"/>
      <c r="CG104" s="298"/>
      <c r="CH104" s="296">
        <v>0</v>
      </c>
      <c r="CI104" s="297"/>
      <c r="CJ104" s="297"/>
      <c r="CK104" s="297"/>
      <c r="CL104" s="297"/>
      <c r="CM104" s="297"/>
      <c r="CN104" s="297"/>
      <c r="CO104" s="298"/>
      <c r="CP104" s="296">
        <v>3383947.68</v>
      </c>
      <c r="CQ104" s="297"/>
      <c r="CR104" s="297"/>
      <c r="CS104" s="297"/>
      <c r="CT104" s="297"/>
      <c r="CU104" s="297"/>
      <c r="CV104" s="298"/>
      <c r="CW104" s="296">
        <v>0</v>
      </c>
      <c r="CX104" s="297"/>
      <c r="CY104" s="297"/>
      <c r="CZ104" s="297"/>
      <c r="DA104" s="297"/>
      <c r="DB104" s="297"/>
      <c r="DC104" s="298"/>
      <c r="DD104" s="296">
        <v>0</v>
      </c>
      <c r="DE104" s="297"/>
      <c r="DF104" s="297"/>
      <c r="DG104" s="297"/>
      <c r="DH104" s="297"/>
      <c r="DI104" s="297"/>
      <c r="DJ104" s="298"/>
      <c r="DK104" s="253"/>
      <c r="DL104" s="254"/>
      <c r="DM104" s="254"/>
      <c r="DN104" s="254"/>
      <c r="DO104" s="254"/>
      <c r="DP104" s="254"/>
      <c r="DQ104" s="254"/>
      <c r="DR104" s="254"/>
      <c r="DS104" s="299"/>
      <c r="DT104" s="324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6"/>
      <c r="EL104" s="221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3"/>
      <c r="EX104" s="300"/>
      <c r="EY104" s="301"/>
      <c r="EZ104" s="301"/>
      <c r="FA104" s="301"/>
      <c r="FB104" s="301"/>
      <c r="FC104" s="301"/>
      <c r="FD104" s="301"/>
      <c r="FE104" s="301"/>
      <c r="FF104" s="301"/>
      <c r="FG104" s="449"/>
    </row>
    <row r="105" spans="1:163" s="67" customFormat="1" ht="27" customHeight="1" thickBot="1">
      <c r="A105" s="443" t="s">
        <v>161</v>
      </c>
      <c r="B105" s="307"/>
      <c r="C105" s="307"/>
      <c r="D105" s="307"/>
      <c r="E105" s="308"/>
      <c r="F105" s="274" t="s">
        <v>297</v>
      </c>
      <c r="G105" s="275"/>
      <c r="H105" s="275"/>
      <c r="I105" s="275"/>
      <c r="J105" s="275"/>
      <c r="K105" s="275"/>
      <c r="L105" s="275"/>
      <c r="M105" s="275"/>
      <c r="N105" s="275"/>
      <c r="O105" s="275"/>
      <c r="P105" s="276"/>
      <c r="Q105" s="127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9"/>
      <c r="AJ105" s="127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9"/>
      <c r="AY105" s="336" t="s">
        <v>122</v>
      </c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8"/>
      <c r="BL105" s="306" t="s">
        <v>215</v>
      </c>
      <c r="BM105" s="307"/>
      <c r="BN105" s="307"/>
      <c r="BO105" s="307"/>
      <c r="BP105" s="307"/>
      <c r="BQ105" s="307"/>
      <c r="BR105" s="307"/>
      <c r="BS105" s="307"/>
      <c r="BT105" s="307"/>
      <c r="BU105" s="307"/>
      <c r="BV105" s="307"/>
      <c r="BW105" s="307"/>
      <c r="BX105" s="307"/>
      <c r="BY105" s="307"/>
      <c r="BZ105" s="308"/>
      <c r="CA105" s="312">
        <f t="shared" si="2"/>
        <v>3383947.68</v>
      </c>
      <c r="CB105" s="313"/>
      <c r="CC105" s="313"/>
      <c r="CD105" s="313"/>
      <c r="CE105" s="313"/>
      <c r="CF105" s="313"/>
      <c r="CG105" s="314"/>
      <c r="CH105" s="312">
        <v>0</v>
      </c>
      <c r="CI105" s="313"/>
      <c r="CJ105" s="313"/>
      <c r="CK105" s="313"/>
      <c r="CL105" s="313"/>
      <c r="CM105" s="313"/>
      <c r="CN105" s="313"/>
      <c r="CO105" s="314"/>
      <c r="CP105" s="312">
        <v>0</v>
      </c>
      <c r="CQ105" s="313"/>
      <c r="CR105" s="313"/>
      <c r="CS105" s="313"/>
      <c r="CT105" s="313"/>
      <c r="CU105" s="313"/>
      <c r="CV105" s="314"/>
      <c r="CW105" s="312">
        <v>3383947.68</v>
      </c>
      <c r="CX105" s="313"/>
      <c r="CY105" s="313"/>
      <c r="CZ105" s="313"/>
      <c r="DA105" s="313"/>
      <c r="DB105" s="313"/>
      <c r="DC105" s="314"/>
      <c r="DD105" s="312">
        <v>0</v>
      </c>
      <c r="DE105" s="313"/>
      <c r="DF105" s="313"/>
      <c r="DG105" s="313"/>
      <c r="DH105" s="313"/>
      <c r="DI105" s="313"/>
      <c r="DJ105" s="314"/>
      <c r="DK105" s="315"/>
      <c r="DL105" s="316"/>
      <c r="DM105" s="316"/>
      <c r="DN105" s="316"/>
      <c r="DO105" s="316"/>
      <c r="DP105" s="316"/>
      <c r="DQ105" s="316"/>
      <c r="DR105" s="316"/>
      <c r="DS105" s="317"/>
      <c r="DT105" s="327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9"/>
      <c r="EL105" s="240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2"/>
      <c r="EX105" s="321"/>
      <c r="EY105" s="322"/>
      <c r="EZ105" s="322"/>
      <c r="FA105" s="322"/>
      <c r="FB105" s="322"/>
      <c r="FC105" s="322"/>
      <c r="FD105" s="322"/>
      <c r="FE105" s="322"/>
      <c r="FF105" s="322"/>
      <c r="FG105" s="448"/>
    </row>
    <row r="106" spans="1:163" s="67" customFormat="1" ht="18" customHeight="1">
      <c r="A106" s="446" t="s">
        <v>162</v>
      </c>
      <c r="B106" s="278"/>
      <c r="C106" s="278"/>
      <c r="D106" s="278"/>
      <c r="E106" s="279"/>
      <c r="F106" s="258" t="s">
        <v>298</v>
      </c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127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9"/>
      <c r="AJ106" s="127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9"/>
      <c r="AY106" s="330" t="s">
        <v>134</v>
      </c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2"/>
      <c r="BL106" s="277" t="s">
        <v>99</v>
      </c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9"/>
      <c r="CA106" s="283">
        <f>SUM(CH106:DJ106)</f>
        <v>5478480</v>
      </c>
      <c r="CB106" s="284"/>
      <c r="CC106" s="284"/>
      <c r="CD106" s="284"/>
      <c r="CE106" s="284"/>
      <c r="CF106" s="284"/>
      <c r="CG106" s="285"/>
      <c r="CH106" s="283">
        <v>5478480</v>
      </c>
      <c r="CI106" s="284"/>
      <c r="CJ106" s="284"/>
      <c r="CK106" s="284"/>
      <c r="CL106" s="284"/>
      <c r="CM106" s="284"/>
      <c r="CN106" s="284"/>
      <c r="CO106" s="285"/>
      <c r="CP106" s="283">
        <v>0</v>
      </c>
      <c r="CQ106" s="284"/>
      <c r="CR106" s="284"/>
      <c r="CS106" s="284"/>
      <c r="CT106" s="284"/>
      <c r="CU106" s="284"/>
      <c r="CV106" s="285"/>
      <c r="CW106" s="283">
        <v>0</v>
      </c>
      <c r="CX106" s="284"/>
      <c r="CY106" s="284"/>
      <c r="CZ106" s="284"/>
      <c r="DA106" s="284"/>
      <c r="DB106" s="284"/>
      <c r="DC106" s="285"/>
      <c r="DD106" s="283">
        <v>0</v>
      </c>
      <c r="DE106" s="284"/>
      <c r="DF106" s="284"/>
      <c r="DG106" s="284"/>
      <c r="DH106" s="284"/>
      <c r="DI106" s="284"/>
      <c r="DJ106" s="285"/>
      <c r="DK106" s="283"/>
      <c r="DL106" s="284"/>
      <c r="DM106" s="284"/>
      <c r="DN106" s="284"/>
      <c r="DO106" s="284"/>
      <c r="DP106" s="284"/>
      <c r="DQ106" s="284"/>
      <c r="DR106" s="284"/>
      <c r="DS106" s="285"/>
      <c r="DT106" s="237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9"/>
      <c r="EL106" s="237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9"/>
      <c r="EX106" s="290"/>
      <c r="EY106" s="291"/>
      <c r="EZ106" s="291"/>
      <c r="FA106" s="291"/>
      <c r="FB106" s="291"/>
      <c r="FC106" s="291"/>
      <c r="FD106" s="291"/>
      <c r="FE106" s="291"/>
      <c r="FF106" s="291"/>
      <c r="FG106" s="451"/>
    </row>
    <row r="107" spans="1:163" s="67" customFormat="1" ht="18" customHeight="1">
      <c r="A107" s="452" t="s">
        <v>163</v>
      </c>
      <c r="B107" s="294"/>
      <c r="C107" s="294"/>
      <c r="D107" s="294"/>
      <c r="E107" s="295"/>
      <c r="F107" s="247" t="s">
        <v>299</v>
      </c>
      <c r="G107" s="248"/>
      <c r="H107" s="248"/>
      <c r="I107" s="248"/>
      <c r="J107" s="248"/>
      <c r="K107" s="248"/>
      <c r="L107" s="248"/>
      <c r="M107" s="248"/>
      <c r="N107" s="248"/>
      <c r="O107" s="248"/>
      <c r="P107" s="249"/>
      <c r="Q107" s="127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9"/>
      <c r="AJ107" s="127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9"/>
      <c r="AY107" s="333" t="s">
        <v>134</v>
      </c>
      <c r="AZ107" s="334"/>
      <c r="BA107" s="334"/>
      <c r="BB107" s="334"/>
      <c r="BC107" s="334"/>
      <c r="BD107" s="334"/>
      <c r="BE107" s="334"/>
      <c r="BF107" s="334"/>
      <c r="BG107" s="334"/>
      <c r="BH107" s="334"/>
      <c r="BI107" s="334"/>
      <c r="BJ107" s="334"/>
      <c r="BK107" s="335"/>
      <c r="BL107" s="293" t="s">
        <v>100</v>
      </c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5"/>
      <c r="CA107" s="296">
        <f t="shared" si="2"/>
        <v>5478480</v>
      </c>
      <c r="CB107" s="297"/>
      <c r="CC107" s="297"/>
      <c r="CD107" s="297"/>
      <c r="CE107" s="297"/>
      <c r="CF107" s="297"/>
      <c r="CG107" s="298"/>
      <c r="CH107" s="296">
        <v>0</v>
      </c>
      <c r="CI107" s="297"/>
      <c r="CJ107" s="297"/>
      <c r="CK107" s="297"/>
      <c r="CL107" s="297"/>
      <c r="CM107" s="297"/>
      <c r="CN107" s="297"/>
      <c r="CO107" s="298"/>
      <c r="CP107" s="296">
        <v>5478480</v>
      </c>
      <c r="CQ107" s="297"/>
      <c r="CR107" s="297"/>
      <c r="CS107" s="297"/>
      <c r="CT107" s="297"/>
      <c r="CU107" s="297"/>
      <c r="CV107" s="298"/>
      <c r="CW107" s="296">
        <v>0</v>
      </c>
      <c r="CX107" s="297"/>
      <c r="CY107" s="297"/>
      <c r="CZ107" s="297"/>
      <c r="DA107" s="297"/>
      <c r="DB107" s="297"/>
      <c r="DC107" s="298"/>
      <c r="DD107" s="296">
        <v>0</v>
      </c>
      <c r="DE107" s="297"/>
      <c r="DF107" s="297"/>
      <c r="DG107" s="297"/>
      <c r="DH107" s="297"/>
      <c r="DI107" s="297"/>
      <c r="DJ107" s="298"/>
      <c r="DK107" s="296"/>
      <c r="DL107" s="297"/>
      <c r="DM107" s="297"/>
      <c r="DN107" s="297"/>
      <c r="DO107" s="297"/>
      <c r="DP107" s="297"/>
      <c r="DQ107" s="297"/>
      <c r="DR107" s="297"/>
      <c r="DS107" s="298"/>
      <c r="DT107" s="221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3"/>
      <c r="EF107" s="46"/>
      <c r="EG107" s="46"/>
      <c r="EH107" s="46"/>
      <c r="EI107" s="46"/>
      <c r="EJ107" s="46"/>
      <c r="EK107" s="46"/>
      <c r="EL107" s="221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3"/>
      <c r="EX107" s="300"/>
      <c r="EY107" s="301"/>
      <c r="EZ107" s="301"/>
      <c r="FA107" s="301"/>
      <c r="FB107" s="301"/>
      <c r="FC107" s="301"/>
      <c r="FD107" s="301"/>
      <c r="FE107" s="301"/>
      <c r="FF107" s="301"/>
      <c r="FG107" s="449"/>
    </row>
    <row r="108" spans="1:163" s="67" customFormat="1" ht="18" customHeight="1" thickBot="1">
      <c r="A108" s="443" t="s">
        <v>164</v>
      </c>
      <c r="B108" s="307"/>
      <c r="C108" s="307"/>
      <c r="D108" s="307"/>
      <c r="E108" s="308"/>
      <c r="F108" s="274" t="s">
        <v>300</v>
      </c>
      <c r="G108" s="275"/>
      <c r="H108" s="275"/>
      <c r="I108" s="275"/>
      <c r="J108" s="275"/>
      <c r="K108" s="275"/>
      <c r="L108" s="275"/>
      <c r="M108" s="275"/>
      <c r="N108" s="275"/>
      <c r="O108" s="275"/>
      <c r="P108" s="276"/>
      <c r="Q108" s="127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9"/>
      <c r="AJ108" s="127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9"/>
      <c r="AY108" s="336" t="s">
        <v>134</v>
      </c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8"/>
      <c r="BL108" s="306" t="s">
        <v>215</v>
      </c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07"/>
      <c r="BW108" s="307"/>
      <c r="BX108" s="307"/>
      <c r="BY108" s="307"/>
      <c r="BZ108" s="308"/>
      <c r="CA108" s="312">
        <f t="shared" si="2"/>
        <v>5478480</v>
      </c>
      <c r="CB108" s="313"/>
      <c r="CC108" s="313"/>
      <c r="CD108" s="313"/>
      <c r="CE108" s="313"/>
      <c r="CF108" s="313"/>
      <c r="CG108" s="314"/>
      <c r="CH108" s="312">
        <v>0</v>
      </c>
      <c r="CI108" s="313"/>
      <c r="CJ108" s="313"/>
      <c r="CK108" s="313"/>
      <c r="CL108" s="313"/>
      <c r="CM108" s="313"/>
      <c r="CN108" s="313"/>
      <c r="CO108" s="314"/>
      <c r="CP108" s="312">
        <v>0</v>
      </c>
      <c r="CQ108" s="313"/>
      <c r="CR108" s="313"/>
      <c r="CS108" s="313"/>
      <c r="CT108" s="313"/>
      <c r="CU108" s="313"/>
      <c r="CV108" s="314"/>
      <c r="CW108" s="312">
        <v>5478480</v>
      </c>
      <c r="CX108" s="313"/>
      <c r="CY108" s="313"/>
      <c r="CZ108" s="313"/>
      <c r="DA108" s="313"/>
      <c r="DB108" s="313"/>
      <c r="DC108" s="314"/>
      <c r="DD108" s="312">
        <v>0</v>
      </c>
      <c r="DE108" s="313"/>
      <c r="DF108" s="313"/>
      <c r="DG108" s="313"/>
      <c r="DH108" s="313"/>
      <c r="DI108" s="313"/>
      <c r="DJ108" s="314"/>
      <c r="DK108" s="312"/>
      <c r="DL108" s="313"/>
      <c r="DM108" s="313"/>
      <c r="DN108" s="313"/>
      <c r="DO108" s="313"/>
      <c r="DP108" s="313"/>
      <c r="DQ108" s="313"/>
      <c r="DR108" s="313"/>
      <c r="DS108" s="314"/>
      <c r="DT108" s="240"/>
      <c r="DU108" s="241"/>
      <c r="DV108" s="241"/>
      <c r="DW108" s="241"/>
      <c r="DX108" s="241"/>
      <c r="DY108" s="241"/>
      <c r="DZ108" s="241"/>
      <c r="EA108" s="241"/>
      <c r="EB108" s="241"/>
      <c r="EC108" s="241"/>
      <c r="ED108" s="241"/>
      <c r="EE108" s="242"/>
      <c r="EF108" s="48"/>
      <c r="EG108" s="48"/>
      <c r="EH108" s="48"/>
      <c r="EI108" s="48"/>
      <c r="EJ108" s="48"/>
      <c r="EK108" s="48"/>
      <c r="EL108" s="240"/>
      <c r="EM108" s="241"/>
      <c r="EN108" s="241"/>
      <c r="EO108" s="241"/>
      <c r="EP108" s="241"/>
      <c r="EQ108" s="241"/>
      <c r="ER108" s="241"/>
      <c r="ES108" s="241"/>
      <c r="ET108" s="241"/>
      <c r="EU108" s="241"/>
      <c r="EV108" s="241"/>
      <c r="EW108" s="242"/>
      <c r="EX108" s="321"/>
      <c r="EY108" s="322"/>
      <c r="EZ108" s="322"/>
      <c r="FA108" s="322"/>
      <c r="FB108" s="322"/>
      <c r="FC108" s="322"/>
      <c r="FD108" s="322"/>
      <c r="FE108" s="322"/>
      <c r="FF108" s="322"/>
      <c r="FG108" s="448"/>
    </row>
    <row r="109" spans="1:163" s="67" customFormat="1" ht="19.5" customHeight="1">
      <c r="A109" s="446" t="s">
        <v>165</v>
      </c>
      <c r="B109" s="278"/>
      <c r="C109" s="278"/>
      <c r="D109" s="278"/>
      <c r="E109" s="279"/>
      <c r="F109" s="258" t="s">
        <v>301</v>
      </c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127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9"/>
      <c r="AJ109" s="127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9"/>
      <c r="AY109" s="330" t="s">
        <v>135</v>
      </c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2"/>
      <c r="BL109" s="277" t="s">
        <v>99</v>
      </c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9"/>
      <c r="CA109" s="283">
        <f t="shared" si="2"/>
        <v>3916339.2</v>
      </c>
      <c r="CB109" s="284"/>
      <c r="CC109" s="284"/>
      <c r="CD109" s="284"/>
      <c r="CE109" s="284"/>
      <c r="CF109" s="284"/>
      <c r="CG109" s="285"/>
      <c r="CH109" s="283">
        <v>3916339.2</v>
      </c>
      <c r="CI109" s="284"/>
      <c r="CJ109" s="284"/>
      <c r="CK109" s="284"/>
      <c r="CL109" s="284"/>
      <c r="CM109" s="284"/>
      <c r="CN109" s="284"/>
      <c r="CO109" s="285"/>
      <c r="CP109" s="283">
        <v>0</v>
      </c>
      <c r="CQ109" s="284"/>
      <c r="CR109" s="284"/>
      <c r="CS109" s="284"/>
      <c r="CT109" s="284"/>
      <c r="CU109" s="284"/>
      <c r="CV109" s="285"/>
      <c r="CW109" s="283">
        <v>0</v>
      </c>
      <c r="CX109" s="284"/>
      <c r="CY109" s="284"/>
      <c r="CZ109" s="284"/>
      <c r="DA109" s="284"/>
      <c r="DB109" s="284"/>
      <c r="DC109" s="285"/>
      <c r="DD109" s="283">
        <v>0</v>
      </c>
      <c r="DE109" s="284"/>
      <c r="DF109" s="284"/>
      <c r="DG109" s="284"/>
      <c r="DH109" s="284"/>
      <c r="DI109" s="284"/>
      <c r="DJ109" s="285"/>
      <c r="DK109" s="283"/>
      <c r="DL109" s="284"/>
      <c r="DM109" s="284"/>
      <c r="DN109" s="284"/>
      <c r="DO109" s="284"/>
      <c r="DP109" s="284"/>
      <c r="DQ109" s="284"/>
      <c r="DR109" s="284"/>
      <c r="DS109" s="285"/>
      <c r="DT109" s="237"/>
      <c r="DU109" s="238"/>
      <c r="DV109" s="238"/>
      <c r="DW109" s="238"/>
      <c r="DX109" s="238"/>
      <c r="DY109" s="238"/>
      <c r="DZ109" s="238"/>
      <c r="EA109" s="238"/>
      <c r="EB109" s="238"/>
      <c r="EC109" s="238"/>
      <c r="ED109" s="238"/>
      <c r="EE109" s="239"/>
      <c r="EF109" s="43"/>
      <c r="EG109" s="43"/>
      <c r="EH109" s="43"/>
      <c r="EI109" s="43"/>
      <c r="EJ109" s="43"/>
      <c r="EK109" s="43"/>
      <c r="EL109" s="237"/>
      <c r="EM109" s="238"/>
      <c r="EN109" s="238"/>
      <c r="EO109" s="238"/>
      <c r="EP109" s="238"/>
      <c r="EQ109" s="238"/>
      <c r="ER109" s="238"/>
      <c r="ES109" s="238"/>
      <c r="ET109" s="238"/>
      <c r="EU109" s="238"/>
      <c r="EV109" s="238"/>
      <c r="EW109" s="239"/>
      <c r="EX109" s="290"/>
      <c r="EY109" s="291"/>
      <c r="EZ109" s="291"/>
      <c r="FA109" s="291"/>
      <c r="FB109" s="291"/>
      <c r="FC109" s="291"/>
      <c r="FD109" s="291"/>
      <c r="FE109" s="291"/>
      <c r="FF109" s="291"/>
      <c r="FG109" s="451"/>
    </row>
    <row r="110" spans="1:163" s="67" customFormat="1" ht="20.25" customHeight="1">
      <c r="A110" s="452" t="s">
        <v>166</v>
      </c>
      <c r="B110" s="294"/>
      <c r="C110" s="294"/>
      <c r="D110" s="294"/>
      <c r="E110" s="295"/>
      <c r="F110" s="247" t="s">
        <v>302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  <c r="Q110" s="127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9"/>
      <c r="AJ110" s="127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9"/>
      <c r="AY110" s="333" t="s">
        <v>135</v>
      </c>
      <c r="AZ110" s="334"/>
      <c r="BA110" s="334"/>
      <c r="BB110" s="334"/>
      <c r="BC110" s="334"/>
      <c r="BD110" s="334"/>
      <c r="BE110" s="334"/>
      <c r="BF110" s="334"/>
      <c r="BG110" s="334"/>
      <c r="BH110" s="334"/>
      <c r="BI110" s="334"/>
      <c r="BJ110" s="334"/>
      <c r="BK110" s="335"/>
      <c r="BL110" s="293" t="s">
        <v>100</v>
      </c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5"/>
      <c r="CA110" s="296">
        <f t="shared" si="2"/>
        <v>3916339.2</v>
      </c>
      <c r="CB110" s="297"/>
      <c r="CC110" s="297"/>
      <c r="CD110" s="297"/>
      <c r="CE110" s="297"/>
      <c r="CF110" s="297"/>
      <c r="CG110" s="298"/>
      <c r="CH110" s="296">
        <v>0</v>
      </c>
      <c r="CI110" s="297"/>
      <c r="CJ110" s="297"/>
      <c r="CK110" s="297"/>
      <c r="CL110" s="297"/>
      <c r="CM110" s="297"/>
      <c r="CN110" s="297"/>
      <c r="CO110" s="298"/>
      <c r="CP110" s="296">
        <v>3916339.2</v>
      </c>
      <c r="CQ110" s="297"/>
      <c r="CR110" s="297"/>
      <c r="CS110" s="297"/>
      <c r="CT110" s="297"/>
      <c r="CU110" s="297"/>
      <c r="CV110" s="298"/>
      <c r="CW110" s="296">
        <v>0</v>
      </c>
      <c r="CX110" s="297"/>
      <c r="CY110" s="297"/>
      <c r="CZ110" s="297"/>
      <c r="DA110" s="297"/>
      <c r="DB110" s="297"/>
      <c r="DC110" s="298"/>
      <c r="DD110" s="296">
        <v>0</v>
      </c>
      <c r="DE110" s="297"/>
      <c r="DF110" s="297"/>
      <c r="DG110" s="297"/>
      <c r="DH110" s="297"/>
      <c r="DI110" s="297"/>
      <c r="DJ110" s="298"/>
      <c r="DK110" s="296"/>
      <c r="DL110" s="297"/>
      <c r="DM110" s="297"/>
      <c r="DN110" s="297"/>
      <c r="DO110" s="297"/>
      <c r="DP110" s="297"/>
      <c r="DQ110" s="297"/>
      <c r="DR110" s="297"/>
      <c r="DS110" s="298"/>
      <c r="DT110" s="221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3"/>
      <c r="EF110" s="46"/>
      <c r="EG110" s="46"/>
      <c r="EH110" s="46"/>
      <c r="EI110" s="46"/>
      <c r="EJ110" s="46"/>
      <c r="EK110" s="46"/>
      <c r="EL110" s="221"/>
      <c r="EM110" s="222"/>
      <c r="EN110" s="222"/>
      <c r="EO110" s="222"/>
      <c r="EP110" s="222"/>
      <c r="EQ110" s="222"/>
      <c r="ER110" s="222"/>
      <c r="ES110" s="222"/>
      <c r="ET110" s="222"/>
      <c r="EU110" s="222"/>
      <c r="EV110" s="222"/>
      <c r="EW110" s="223"/>
      <c r="EX110" s="300"/>
      <c r="EY110" s="301"/>
      <c r="EZ110" s="301"/>
      <c r="FA110" s="301"/>
      <c r="FB110" s="301"/>
      <c r="FC110" s="301"/>
      <c r="FD110" s="301"/>
      <c r="FE110" s="301"/>
      <c r="FF110" s="301"/>
      <c r="FG110" s="449"/>
    </row>
    <row r="111" spans="1:163" s="67" customFormat="1" ht="20.25" customHeight="1" thickBot="1">
      <c r="A111" s="443" t="s">
        <v>167</v>
      </c>
      <c r="B111" s="307"/>
      <c r="C111" s="307"/>
      <c r="D111" s="307"/>
      <c r="E111" s="308"/>
      <c r="F111" s="274" t="s">
        <v>303</v>
      </c>
      <c r="G111" s="275"/>
      <c r="H111" s="275"/>
      <c r="I111" s="275"/>
      <c r="J111" s="275"/>
      <c r="K111" s="275"/>
      <c r="L111" s="275"/>
      <c r="M111" s="275"/>
      <c r="N111" s="275"/>
      <c r="O111" s="275"/>
      <c r="P111" s="276"/>
      <c r="Q111" s="127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9"/>
      <c r="AJ111" s="127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9"/>
      <c r="AY111" s="336" t="s">
        <v>135</v>
      </c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8"/>
      <c r="BL111" s="306" t="s">
        <v>215</v>
      </c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07"/>
      <c r="BW111" s="307"/>
      <c r="BX111" s="307"/>
      <c r="BY111" s="307"/>
      <c r="BZ111" s="308"/>
      <c r="CA111" s="312">
        <f t="shared" si="2"/>
        <v>3916339.2</v>
      </c>
      <c r="CB111" s="313"/>
      <c r="CC111" s="313"/>
      <c r="CD111" s="313"/>
      <c r="CE111" s="313"/>
      <c r="CF111" s="313"/>
      <c r="CG111" s="314"/>
      <c r="CH111" s="312">
        <v>0</v>
      </c>
      <c r="CI111" s="313"/>
      <c r="CJ111" s="313"/>
      <c r="CK111" s="313"/>
      <c r="CL111" s="313"/>
      <c r="CM111" s="313"/>
      <c r="CN111" s="313"/>
      <c r="CO111" s="314"/>
      <c r="CP111" s="312">
        <v>0</v>
      </c>
      <c r="CQ111" s="313"/>
      <c r="CR111" s="313"/>
      <c r="CS111" s="313"/>
      <c r="CT111" s="313"/>
      <c r="CU111" s="313"/>
      <c r="CV111" s="314"/>
      <c r="CW111" s="312">
        <v>3916339.2</v>
      </c>
      <c r="CX111" s="313"/>
      <c r="CY111" s="313"/>
      <c r="CZ111" s="313"/>
      <c r="DA111" s="313"/>
      <c r="DB111" s="313"/>
      <c r="DC111" s="314"/>
      <c r="DD111" s="312">
        <v>0</v>
      </c>
      <c r="DE111" s="313"/>
      <c r="DF111" s="313"/>
      <c r="DG111" s="313"/>
      <c r="DH111" s="313"/>
      <c r="DI111" s="313"/>
      <c r="DJ111" s="314"/>
      <c r="DK111" s="312"/>
      <c r="DL111" s="313"/>
      <c r="DM111" s="313"/>
      <c r="DN111" s="313"/>
      <c r="DO111" s="313"/>
      <c r="DP111" s="313"/>
      <c r="DQ111" s="313"/>
      <c r="DR111" s="313"/>
      <c r="DS111" s="314"/>
      <c r="DT111" s="240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2"/>
      <c r="EF111" s="48"/>
      <c r="EG111" s="48"/>
      <c r="EH111" s="48"/>
      <c r="EI111" s="48"/>
      <c r="EJ111" s="48"/>
      <c r="EK111" s="48"/>
      <c r="EL111" s="240"/>
      <c r="EM111" s="241"/>
      <c r="EN111" s="241"/>
      <c r="EO111" s="241"/>
      <c r="EP111" s="241"/>
      <c r="EQ111" s="241"/>
      <c r="ER111" s="241"/>
      <c r="ES111" s="241"/>
      <c r="ET111" s="241"/>
      <c r="EU111" s="241"/>
      <c r="EV111" s="241"/>
      <c r="EW111" s="242"/>
      <c r="EX111" s="321"/>
      <c r="EY111" s="322"/>
      <c r="EZ111" s="322"/>
      <c r="FA111" s="322"/>
      <c r="FB111" s="322"/>
      <c r="FC111" s="322"/>
      <c r="FD111" s="322"/>
      <c r="FE111" s="322"/>
      <c r="FF111" s="322"/>
      <c r="FG111" s="448"/>
    </row>
    <row r="112" spans="1:163" s="67" customFormat="1" ht="28.5" customHeight="1">
      <c r="A112" s="446" t="s">
        <v>168</v>
      </c>
      <c r="B112" s="278"/>
      <c r="C112" s="278"/>
      <c r="D112" s="278"/>
      <c r="E112" s="279"/>
      <c r="F112" s="258" t="s">
        <v>304</v>
      </c>
      <c r="G112" s="259"/>
      <c r="H112" s="259"/>
      <c r="I112" s="259"/>
      <c r="J112" s="259"/>
      <c r="K112" s="259"/>
      <c r="L112" s="259"/>
      <c r="M112" s="259"/>
      <c r="N112" s="259"/>
      <c r="O112" s="259"/>
      <c r="P112" s="260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9"/>
      <c r="AJ112" s="127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9"/>
      <c r="AY112" s="330" t="s">
        <v>136</v>
      </c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2"/>
      <c r="BL112" s="277" t="s">
        <v>99</v>
      </c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9"/>
      <c r="CA112" s="283">
        <f t="shared" si="2"/>
        <v>517752</v>
      </c>
      <c r="CB112" s="284"/>
      <c r="CC112" s="284"/>
      <c r="CD112" s="284"/>
      <c r="CE112" s="284"/>
      <c r="CF112" s="284"/>
      <c r="CG112" s="285"/>
      <c r="CH112" s="283">
        <v>517752</v>
      </c>
      <c r="CI112" s="284"/>
      <c r="CJ112" s="284"/>
      <c r="CK112" s="284"/>
      <c r="CL112" s="284"/>
      <c r="CM112" s="284"/>
      <c r="CN112" s="284"/>
      <c r="CO112" s="285"/>
      <c r="CP112" s="283">
        <v>0</v>
      </c>
      <c r="CQ112" s="284"/>
      <c r="CR112" s="284"/>
      <c r="CS112" s="284"/>
      <c r="CT112" s="284"/>
      <c r="CU112" s="284"/>
      <c r="CV112" s="285"/>
      <c r="CW112" s="283">
        <v>0</v>
      </c>
      <c r="CX112" s="284"/>
      <c r="CY112" s="284"/>
      <c r="CZ112" s="284"/>
      <c r="DA112" s="284"/>
      <c r="DB112" s="284"/>
      <c r="DC112" s="285"/>
      <c r="DD112" s="283">
        <v>0</v>
      </c>
      <c r="DE112" s="284"/>
      <c r="DF112" s="284"/>
      <c r="DG112" s="284"/>
      <c r="DH112" s="284"/>
      <c r="DI112" s="284"/>
      <c r="DJ112" s="285"/>
      <c r="DK112" s="283"/>
      <c r="DL112" s="284"/>
      <c r="DM112" s="284"/>
      <c r="DN112" s="284"/>
      <c r="DO112" s="284"/>
      <c r="DP112" s="284"/>
      <c r="DQ112" s="284"/>
      <c r="DR112" s="284"/>
      <c r="DS112" s="285"/>
      <c r="DT112" s="237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9"/>
      <c r="EF112" s="58"/>
      <c r="EG112" s="58"/>
      <c r="EH112" s="58"/>
      <c r="EI112" s="58"/>
      <c r="EJ112" s="58"/>
      <c r="EK112" s="58"/>
      <c r="EL112" s="237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9"/>
      <c r="EX112" s="290"/>
      <c r="EY112" s="291"/>
      <c r="EZ112" s="291"/>
      <c r="FA112" s="291"/>
      <c r="FB112" s="291"/>
      <c r="FC112" s="291"/>
      <c r="FD112" s="291"/>
      <c r="FE112" s="291"/>
      <c r="FF112" s="291"/>
      <c r="FG112" s="451"/>
    </row>
    <row r="113" spans="1:163" s="67" customFormat="1" ht="27" customHeight="1">
      <c r="A113" s="452" t="s">
        <v>169</v>
      </c>
      <c r="B113" s="294"/>
      <c r="C113" s="294"/>
      <c r="D113" s="294"/>
      <c r="E113" s="295"/>
      <c r="F113" s="247" t="s">
        <v>305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9"/>
      <c r="Q113" s="127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9"/>
      <c r="AJ113" s="127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9"/>
      <c r="AY113" s="333" t="s">
        <v>136</v>
      </c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5"/>
      <c r="BL113" s="293" t="s">
        <v>100</v>
      </c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5"/>
      <c r="CA113" s="296">
        <f t="shared" si="2"/>
        <v>517752</v>
      </c>
      <c r="CB113" s="297"/>
      <c r="CC113" s="297"/>
      <c r="CD113" s="297"/>
      <c r="CE113" s="297"/>
      <c r="CF113" s="297"/>
      <c r="CG113" s="298"/>
      <c r="CH113" s="296">
        <v>0</v>
      </c>
      <c r="CI113" s="297"/>
      <c r="CJ113" s="297"/>
      <c r="CK113" s="297"/>
      <c r="CL113" s="297"/>
      <c r="CM113" s="297"/>
      <c r="CN113" s="297"/>
      <c r="CO113" s="298"/>
      <c r="CP113" s="296">
        <v>517752</v>
      </c>
      <c r="CQ113" s="297"/>
      <c r="CR113" s="297"/>
      <c r="CS113" s="297"/>
      <c r="CT113" s="297"/>
      <c r="CU113" s="297"/>
      <c r="CV113" s="298"/>
      <c r="CW113" s="296">
        <v>0</v>
      </c>
      <c r="CX113" s="297"/>
      <c r="CY113" s="297"/>
      <c r="CZ113" s="297"/>
      <c r="DA113" s="297"/>
      <c r="DB113" s="297"/>
      <c r="DC113" s="298"/>
      <c r="DD113" s="296">
        <v>0</v>
      </c>
      <c r="DE113" s="297"/>
      <c r="DF113" s="297"/>
      <c r="DG113" s="297"/>
      <c r="DH113" s="297"/>
      <c r="DI113" s="297"/>
      <c r="DJ113" s="298"/>
      <c r="DK113" s="296"/>
      <c r="DL113" s="297"/>
      <c r="DM113" s="297"/>
      <c r="DN113" s="297"/>
      <c r="DO113" s="297"/>
      <c r="DP113" s="297"/>
      <c r="DQ113" s="297"/>
      <c r="DR113" s="297"/>
      <c r="DS113" s="298"/>
      <c r="DT113" s="221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3"/>
      <c r="EF113" s="55"/>
      <c r="EG113" s="55"/>
      <c r="EH113" s="55"/>
      <c r="EI113" s="55"/>
      <c r="EJ113" s="55"/>
      <c r="EK113" s="55"/>
      <c r="EL113" s="221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3"/>
      <c r="EX113" s="300"/>
      <c r="EY113" s="301"/>
      <c r="EZ113" s="301"/>
      <c r="FA113" s="301"/>
      <c r="FB113" s="301"/>
      <c r="FC113" s="301"/>
      <c r="FD113" s="301"/>
      <c r="FE113" s="301"/>
      <c r="FF113" s="301"/>
      <c r="FG113" s="449"/>
    </row>
    <row r="114" spans="1:163" s="67" customFormat="1" ht="27" customHeight="1" thickBot="1">
      <c r="A114" s="443" t="s">
        <v>226</v>
      </c>
      <c r="B114" s="307"/>
      <c r="C114" s="307"/>
      <c r="D114" s="307"/>
      <c r="E114" s="308"/>
      <c r="F114" s="274" t="s">
        <v>306</v>
      </c>
      <c r="G114" s="275"/>
      <c r="H114" s="275"/>
      <c r="I114" s="275"/>
      <c r="J114" s="275"/>
      <c r="K114" s="275"/>
      <c r="L114" s="275"/>
      <c r="M114" s="275"/>
      <c r="N114" s="275"/>
      <c r="O114" s="275"/>
      <c r="P114" s="276"/>
      <c r="Q114" s="127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9"/>
      <c r="AJ114" s="127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9"/>
      <c r="AY114" s="336" t="s">
        <v>136</v>
      </c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8"/>
      <c r="BL114" s="306" t="s">
        <v>215</v>
      </c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7"/>
      <c r="BX114" s="307"/>
      <c r="BY114" s="307"/>
      <c r="BZ114" s="308"/>
      <c r="CA114" s="312">
        <f t="shared" si="2"/>
        <v>517752</v>
      </c>
      <c r="CB114" s="313"/>
      <c r="CC114" s="313"/>
      <c r="CD114" s="313"/>
      <c r="CE114" s="313"/>
      <c r="CF114" s="313"/>
      <c r="CG114" s="314"/>
      <c r="CH114" s="312">
        <v>0</v>
      </c>
      <c r="CI114" s="313"/>
      <c r="CJ114" s="313"/>
      <c r="CK114" s="313"/>
      <c r="CL114" s="313"/>
      <c r="CM114" s="313"/>
      <c r="CN114" s="313"/>
      <c r="CO114" s="314"/>
      <c r="CP114" s="312">
        <v>0</v>
      </c>
      <c r="CQ114" s="313"/>
      <c r="CR114" s="313"/>
      <c r="CS114" s="313"/>
      <c r="CT114" s="313"/>
      <c r="CU114" s="313"/>
      <c r="CV114" s="314"/>
      <c r="CW114" s="312">
        <v>517752</v>
      </c>
      <c r="CX114" s="313"/>
      <c r="CY114" s="313"/>
      <c r="CZ114" s="313"/>
      <c r="DA114" s="313"/>
      <c r="DB114" s="313"/>
      <c r="DC114" s="314"/>
      <c r="DD114" s="312">
        <v>0</v>
      </c>
      <c r="DE114" s="313"/>
      <c r="DF114" s="313"/>
      <c r="DG114" s="313"/>
      <c r="DH114" s="313"/>
      <c r="DI114" s="313"/>
      <c r="DJ114" s="314"/>
      <c r="DK114" s="312"/>
      <c r="DL114" s="313"/>
      <c r="DM114" s="313"/>
      <c r="DN114" s="313"/>
      <c r="DO114" s="313"/>
      <c r="DP114" s="313"/>
      <c r="DQ114" s="313"/>
      <c r="DR114" s="313"/>
      <c r="DS114" s="314"/>
      <c r="DT114" s="240"/>
      <c r="DU114" s="241"/>
      <c r="DV114" s="241"/>
      <c r="DW114" s="241"/>
      <c r="DX114" s="241"/>
      <c r="DY114" s="241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  <c r="EJ114" s="241"/>
      <c r="EK114" s="242"/>
      <c r="EL114" s="240"/>
      <c r="EM114" s="241"/>
      <c r="EN114" s="241"/>
      <c r="EO114" s="241"/>
      <c r="EP114" s="241"/>
      <c r="EQ114" s="241"/>
      <c r="ER114" s="241"/>
      <c r="ES114" s="241"/>
      <c r="ET114" s="241"/>
      <c r="EU114" s="241"/>
      <c r="EV114" s="241"/>
      <c r="EW114" s="242"/>
      <c r="EX114" s="321"/>
      <c r="EY114" s="322"/>
      <c r="EZ114" s="322"/>
      <c r="FA114" s="322"/>
      <c r="FB114" s="322"/>
      <c r="FC114" s="322"/>
      <c r="FD114" s="322"/>
      <c r="FE114" s="322"/>
      <c r="FF114" s="322"/>
      <c r="FG114" s="448"/>
    </row>
    <row r="115" spans="1:163" s="67" customFormat="1" ht="36.75" customHeight="1">
      <c r="A115" s="293" t="s">
        <v>227</v>
      </c>
      <c r="B115" s="294"/>
      <c r="C115" s="294"/>
      <c r="D115" s="294"/>
      <c r="E115" s="295"/>
      <c r="F115" s="194" t="s">
        <v>307</v>
      </c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27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9"/>
      <c r="AJ115" s="127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9"/>
      <c r="AY115" s="370" t="s">
        <v>114</v>
      </c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293" t="s">
        <v>99</v>
      </c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5"/>
      <c r="CA115" s="296">
        <f>SUM(CH115:DS115)</f>
        <v>85000</v>
      </c>
      <c r="CB115" s="297"/>
      <c r="CC115" s="297"/>
      <c r="CD115" s="297"/>
      <c r="CE115" s="297"/>
      <c r="CF115" s="297"/>
      <c r="CG115" s="298"/>
      <c r="CH115" s="296">
        <v>85000</v>
      </c>
      <c r="CI115" s="297"/>
      <c r="CJ115" s="297"/>
      <c r="CK115" s="297"/>
      <c r="CL115" s="297"/>
      <c r="CM115" s="297"/>
      <c r="CN115" s="297"/>
      <c r="CO115" s="298"/>
      <c r="CP115" s="296">
        <v>0</v>
      </c>
      <c r="CQ115" s="297"/>
      <c r="CR115" s="297"/>
      <c r="CS115" s="297"/>
      <c r="CT115" s="297"/>
      <c r="CU115" s="297"/>
      <c r="CV115" s="298"/>
      <c r="CW115" s="296">
        <v>0</v>
      </c>
      <c r="CX115" s="297"/>
      <c r="CY115" s="297"/>
      <c r="CZ115" s="297"/>
      <c r="DA115" s="297"/>
      <c r="DB115" s="297"/>
      <c r="DC115" s="298"/>
      <c r="DD115" s="296">
        <v>0</v>
      </c>
      <c r="DE115" s="297"/>
      <c r="DF115" s="297"/>
      <c r="DG115" s="297"/>
      <c r="DH115" s="297"/>
      <c r="DI115" s="297"/>
      <c r="DJ115" s="298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</row>
    <row r="116" spans="1:163" s="67" customFormat="1" ht="39" customHeight="1">
      <c r="A116" s="293" t="s">
        <v>228</v>
      </c>
      <c r="B116" s="294"/>
      <c r="C116" s="294"/>
      <c r="D116" s="294"/>
      <c r="E116" s="295"/>
      <c r="F116" s="194" t="s">
        <v>308</v>
      </c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27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9"/>
      <c r="AJ116" s="127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9"/>
      <c r="AY116" s="370" t="s">
        <v>114</v>
      </c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293" t="s">
        <v>100</v>
      </c>
      <c r="BM116" s="294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5"/>
      <c r="CA116" s="296">
        <f>SUM(CH116:DS116)</f>
        <v>0</v>
      </c>
      <c r="CB116" s="297"/>
      <c r="CC116" s="297"/>
      <c r="CD116" s="297"/>
      <c r="CE116" s="297"/>
      <c r="CF116" s="297"/>
      <c r="CG116" s="298"/>
      <c r="CH116" s="296">
        <v>0</v>
      </c>
      <c r="CI116" s="297"/>
      <c r="CJ116" s="297"/>
      <c r="CK116" s="297"/>
      <c r="CL116" s="297"/>
      <c r="CM116" s="297"/>
      <c r="CN116" s="297"/>
      <c r="CO116" s="298"/>
      <c r="CP116" s="296">
        <v>0</v>
      </c>
      <c r="CQ116" s="297"/>
      <c r="CR116" s="297"/>
      <c r="CS116" s="297"/>
      <c r="CT116" s="297"/>
      <c r="CU116" s="297"/>
      <c r="CV116" s="298"/>
      <c r="CW116" s="296">
        <v>0</v>
      </c>
      <c r="CX116" s="297"/>
      <c r="CY116" s="297"/>
      <c r="CZ116" s="297"/>
      <c r="DA116" s="297"/>
      <c r="DB116" s="297"/>
      <c r="DC116" s="298"/>
      <c r="DD116" s="296">
        <v>0</v>
      </c>
      <c r="DE116" s="297"/>
      <c r="DF116" s="297"/>
      <c r="DG116" s="297"/>
      <c r="DH116" s="297"/>
      <c r="DI116" s="297"/>
      <c r="DJ116" s="298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</row>
    <row r="117" spans="1:163" s="67" customFormat="1" ht="38.25" customHeight="1" thickBot="1">
      <c r="A117" s="293" t="s">
        <v>229</v>
      </c>
      <c r="B117" s="294"/>
      <c r="C117" s="294"/>
      <c r="D117" s="294"/>
      <c r="E117" s="295"/>
      <c r="F117" s="194" t="s">
        <v>309</v>
      </c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455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7"/>
      <c r="AJ117" s="455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7"/>
      <c r="AY117" s="370" t="s">
        <v>114</v>
      </c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293" t="s">
        <v>215</v>
      </c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5"/>
      <c r="CA117" s="296">
        <f>SUM(CH117:DS117)</f>
        <v>0</v>
      </c>
      <c r="CB117" s="297"/>
      <c r="CC117" s="297"/>
      <c r="CD117" s="297"/>
      <c r="CE117" s="297"/>
      <c r="CF117" s="297"/>
      <c r="CG117" s="298"/>
      <c r="CH117" s="296">
        <v>0</v>
      </c>
      <c r="CI117" s="297"/>
      <c r="CJ117" s="297"/>
      <c r="CK117" s="297"/>
      <c r="CL117" s="297"/>
      <c r="CM117" s="297"/>
      <c r="CN117" s="297"/>
      <c r="CO117" s="298"/>
      <c r="CP117" s="296">
        <v>0</v>
      </c>
      <c r="CQ117" s="297"/>
      <c r="CR117" s="297"/>
      <c r="CS117" s="297"/>
      <c r="CT117" s="297"/>
      <c r="CU117" s="297"/>
      <c r="CV117" s="298"/>
      <c r="CW117" s="296">
        <v>0</v>
      </c>
      <c r="CX117" s="297"/>
      <c r="CY117" s="297"/>
      <c r="CZ117" s="297"/>
      <c r="DA117" s="297"/>
      <c r="DB117" s="297"/>
      <c r="DC117" s="298"/>
      <c r="DD117" s="296">
        <v>0</v>
      </c>
      <c r="DE117" s="297"/>
      <c r="DF117" s="297"/>
      <c r="DG117" s="297"/>
      <c r="DH117" s="297"/>
      <c r="DI117" s="297"/>
      <c r="DJ117" s="298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</row>
    <row r="118" spans="1:163" s="67" customFormat="1" ht="38.25" customHeight="1">
      <c r="A118" s="458" t="s">
        <v>230</v>
      </c>
      <c r="B118" s="410"/>
      <c r="C118" s="410"/>
      <c r="D118" s="410"/>
      <c r="E118" s="410"/>
      <c r="F118" s="247" t="s">
        <v>232</v>
      </c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459" t="s">
        <v>220</v>
      </c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1"/>
      <c r="AJ118" s="459"/>
      <c r="AK118" s="460"/>
      <c r="AL118" s="460"/>
      <c r="AM118" s="460"/>
      <c r="AN118" s="460"/>
      <c r="AO118" s="460"/>
      <c r="AP118" s="460"/>
      <c r="AQ118" s="460"/>
      <c r="AR118" s="460"/>
      <c r="AS118" s="460"/>
      <c r="AT118" s="460"/>
      <c r="AU118" s="460"/>
      <c r="AV118" s="94"/>
      <c r="AW118" s="94"/>
      <c r="AX118" s="95"/>
      <c r="AY118" s="117" t="s">
        <v>98</v>
      </c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20" t="s">
        <v>99</v>
      </c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6">
        <f>SUM(CH118:DJ118)</f>
        <v>0</v>
      </c>
      <c r="CB118" s="126"/>
      <c r="CC118" s="126"/>
      <c r="CD118" s="126"/>
      <c r="CE118" s="126"/>
      <c r="CF118" s="126"/>
      <c r="CG118" s="126"/>
      <c r="CH118" s="126">
        <v>0</v>
      </c>
      <c r="CI118" s="126"/>
      <c r="CJ118" s="126"/>
      <c r="CK118" s="126"/>
      <c r="CL118" s="126"/>
      <c r="CM118" s="126"/>
      <c r="CN118" s="126"/>
      <c r="CO118" s="126"/>
      <c r="CP118" s="126">
        <v>0</v>
      </c>
      <c r="CQ118" s="126"/>
      <c r="CR118" s="126"/>
      <c r="CS118" s="126"/>
      <c r="CT118" s="126"/>
      <c r="CU118" s="126"/>
      <c r="CV118" s="126"/>
      <c r="CW118" s="126">
        <v>0</v>
      </c>
      <c r="CX118" s="126"/>
      <c r="CY118" s="126"/>
      <c r="CZ118" s="126"/>
      <c r="DA118" s="126"/>
      <c r="DB118" s="126"/>
      <c r="DC118" s="126"/>
      <c r="DD118" s="126">
        <v>0</v>
      </c>
      <c r="DE118" s="126"/>
      <c r="DF118" s="126"/>
      <c r="DG118" s="126"/>
      <c r="DH118" s="126"/>
      <c r="DI118" s="126"/>
      <c r="DJ118" s="126"/>
      <c r="DK118" s="110" t="s">
        <v>219</v>
      </c>
      <c r="DL118" s="111"/>
      <c r="DM118" s="111"/>
      <c r="DN118" s="111"/>
      <c r="DO118" s="111"/>
      <c r="DP118" s="111"/>
      <c r="DQ118" s="111"/>
      <c r="DR118" s="111"/>
      <c r="DS118" s="111"/>
      <c r="DT118" s="250"/>
      <c r="DU118" s="251"/>
      <c r="DV118" s="251"/>
      <c r="DW118" s="251"/>
      <c r="DX118" s="251"/>
      <c r="DY118" s="251"/>
      <c r="DZ118" s="251"/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5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93"/>
    </row>
    <row r="119" spans="1:163" s="67" customFormat="1" ht="11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09">
        <f>SUM(CH119:DS119)</f>
        <v>0</v>
      </c>
      <c r="CB119" s="109"/>
      <c r="CC119" s="109"/>
      <c r="CD119" s="109"/>
      <c r="CE119" s="109"/>
      <c r="CF119" s="109"/>
      <c r="CG119" s="109"/>
      <c r="CH119" s="378"/>
      <c r="CI119" s="378"/>
      <c r="CJ119" s="378"/>
      <c r="CK119" s="378"/>
      <c r="CL119" s="378"/>
      <c r="CM119" s="378"/>
      <c r="CN119" s="378"/>
      <c r="CO119" s="378"/>
      <c r="CP119" s="378"/>
      <c r="CQ119" s="378"/>
      <c r="CR119" s="378"/>
      <c r="CS119" s="378"/>
      <c r="CT119" s="378"/>
      <c r="CU119" s="378"/>
      <c r="CV119" s="378"/>
      <c r="CW119" s="378"/>
      <c r="CX119" s="378"/>
      <c r="CY119" s="378"/>
      <c r="CZ119" s="378"/>
      <c r="DA119" s="378"/>
      <c r="DB119" s="378"/>
      <c r="DC119" s="378"/>
      <c r="DD119" s="378"/>
      <c r="DE119" s="378"/>
      <c r="DF119" s="378"/>
      <c r="DG119" s="378"/>
      <c r="DH119" s="378"/>
      <c r="DI119" s="378"/>
      <c r="DJ119" s="378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</row>
    <row r="120" spans="1:163" s="65" customFormat="1" ht="11.25">
      <c r="A120" s="387" t="s">
        <v>42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/>
      <c r="BN120" s="388"/>
      <c r="BO120" s="388"/>
      <c r="BP120" s="388"/>
      <c r="BQ120" s="388"/>
      <c r="BR120" s="388"/>
      <c r="BS120" s="388"/>
      <c r="BT120" s="388"/>
      <c r="BU120" s="388"/>
      <c r="BV120" s="388"/>
      <c r="BW120" s="388"/>
      <c r="BX120" s="388"/>
      <c r="BY120" s="388"/>
      <c r="BZ120" s="388"/>
      <c r="CA120" s="379">
        <f>SUM(CA41:CG119)</f>
        <v>152973131.93</v>
      </c>
      <c r="CB120" s="380"/>
      <c r="CC120" s="380"/>
      <c r="CD120" s="380"/>
      <c r="CE120" s="380"/>
      <c r="CF120" s="380"/>
      <c r="CG120" s="381"/>
      <c r="CH120" s="382">
        <f>SUM(CH41:CO119)</f>
        <v>43352691.93000001</v>
      </c>
      <c r="CI120" s="382"/>
      <c r="CJ120" s="382"/>
      <c r="CK120" s="382"/>
      <c r="CL120" s="382"/>
      <c r="CM120" s="382"/>
      <c r="CN120" s="382"/>
      <c r="CO120" s="382"/>
      <c r="CP120" s="382">
        <f>SUM(CP41:CV119)</f>
        <v>54810220</v>
      </c>
      <c r="CQ120" s="382"/>
      <c r="CR120" s="382"/>
      <c r="CS120" s="382"/>
      <c r="CT120" s="382"/>
      <c r="CU120" s="382"/>
      <c r="CV120" s="382"/>
      <c r="CW120" s="382">
        <f>SUM(CW41:DC119)</f>
        <v>54810220</v>
      </c>
      <c r="CX120" s="382"/>
      <c r="CY120" s="382"/>
      <c r="CZ120" s="382"/>
      <c r="DA120" s="382"/>
      <c r="DB120" s="382"/>
      <c r="DC120" s="382"/>
      <c r="DD120" s="382">
        <f>SUM(DD41:DJ119)</f>
        <v>0</v>
      </c>
      <c r="DE120" s="382"/>
      <c r="DF120" s="382"/>
      <c r="DG120" s="382"/>
      <c r="DH120" s="382"/>
      <c r="DI120" s="382"/>
      <c r="DJ120" s="382"/>
      <c r="DK120" s="5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</row>
    <row r="121" spans="1:163" s="22" customFormat="1" ht="1.5" customHeight="1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7"/>
      <c r="CA121" s="395"/>
      <c r="CB121" s="396"/>
      <c r="CC121" s="396"/>
      <c r="CD121" s="396"/>
      <c r="CE121" s="396"/>
      <c r="CF121" s="396"/>
      <c r="CG121" s="397"/>
      <c r="CH121" s="398"/>
      <c r="CI121" s="398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8"/>
      <c r="CW121" s="398"/>
      <c r="CX121" s="398"/>
      <c r="CY121" s="398"/>
      <c r="CZ121" s="398"/>
      <c r="DA121" s="398"/>
      <c r="DB121" s="398"/>
      <c r="DC121" s="398"/>
      <c r="DD121" s="395"/>
      <c r="DE121" s="396"/>
      <c r="DF121" s="396"/>
      <c r="DG121" s="396"/>
      <c r="DH121" s="396"/>
      <c r="DI121" s="396"/>
      <c r="DJ121" s="397"/>
      <c r="DK121" s="23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</row>
    <row r="122" s="1" customFormat="1" ht="15"/>
    <row r="123" spans="1:158" s="1" customFormat="1" ht="15">
      <c r="A123" s="1" t="s">
        <v>52</v>
      </c>
      <c r="AI123" s="401" t="s">
        <v>172</v>
      </c>
      <c r="AJ123" s="401"/>
      <c r="AK123" s="401"/>
      <c r="AL123" s="401"/>
      <c r="AM123" s="401"/>
      <c r="AN123" s="401"/>
      <c r="AO123" s="401"/>
      <c r="AP123" s="401"/>
      <c r="AQ123" s="401"/>
      <c r="AR123" s="401"/>
      <c r="AS123" s="401"/>
      <c r="AT123" s="401"/>
      <c r="AU123" s="401"/>
      <c r="AV123" s="401"/>
      <c r="AW123" s="401"/>
      <c r="AX123" s="401"/>
      <c r="AY123" s="401"/>
      <c r="AZ123" s="401"/>
      <c r="BA123" s="401"/>
      <c r="BB123" s="401"/>
      <c r="BC123" s="401"/>
      <c r="BD123" s="401"/>
      <c r="BE123" s="401"/>
      <c r="BF123" s="401"/>
      <c r="BG123" s="401"/>
      <c r="BH123" s="401"/>
      <c r="BI123" s="401"/>
      <c r="BJ123" s="401"/>
      <c r="BK123" s="401"/>
      <c r="BL123" s="401"/>
      <c r="BM123" s="401"/>
      <c r="BN123" s="401"/>
      <c r="BO123" s="30"/>
      <c r="BR123" s="401"/>
      <c r="BS123" s="401"/>
      <c r="BT123" s="401"/>
      <c r="BU123" s="401"/>
      <c r="BV123" s="401"/>
      <c r="BW123" s="401"/>
      <c r="BX123" s="401"/>
      <c r="BY123" s="401"/>
      <c r="BZ123" s="401"/>
      <c r="CA123" s="401"/>
      <c r="CB123" s="401"/>
      <c r="CC123" s="401"/>
      <c r="CD123" s="401"/>
      <c r="CE123" s="401"/>
      <c r="CF123" s="401"/>
      <c r="CG123" s="401"/>
      <c r="CH123" s="401"/>
      <c r="CI123" s="401"/>
      <c r="CJ123" s="401"/>
      <c r="CK123" s="401"/>
      <c r="CL123" s="401"/>
      <c r="CM123" s="401"/>
      <c r="CN123" s="401"/>
      <c r="CO123" s="401"/>
      <c r="CP123" s="401"/>
      <c r="CQ123" s="30"/>
      <c r="CR123" s="30"/>
      <c r="CT123" s="401" t="s">
        <v>173</v>
      </c>
      <c r="CU123" s="401"/>
      <c r="CV123" s="401"/>
      <c r="CW123" s="401"/>
      <c r="CX123" s="401"/>
      <c r="CY123" s="401"/>
      <c r="CZ123" s="401"/>
      <c r="DA123" s="401"/>
      <c r="DB123" s="401"/>
      <c r="DC123" s="401"/>
      <c r="DD123" s="401"/>
      <c r="DE123" s="401"/>
      <c r="DF123" s="401"/>
      <c r="DG123" s="401"/>
      <c r="DH123" s="401"/>
      <c r="DI123" s="401"/>
      <c r="DJ123" s="401"/>
      <c r="DK123" s="401"/>
      <c r="DL123" s="401"/>
      <c r="DM123" s="401"/>
      <c r="DN123" s="401"/>
      <c r="DO123" s="401"/>
      <c r="DP123" s="401"/>
      <c r="DQ123" s="401"/>
      <c r="DR123" s="401"/>
      <c r="DS123" s="401"/>
      <c r="DT123" s="401"/>
      <c r="DU123" s="401"/>
      <c r="DV123" s="401"/>
      <c r="DW123" s="401"/>
      <c r="DX123" s="15"/>
      <c r="DY123" s="15"/>
      <c r="DZ123" s="15"/>
      <c r="EA123" s="15"/>
      <c r="EB123" s="15"/>
      <c r="EC123" s="15"/>
      <c r="FB123" s="64"/>
    </row>
    <row r="124" spans="35:133" s="1" customFormat="1" ht="15">
      <c r="AI124" s="135" t="s">
        <v>27</v>
      </c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31"/>
      <c r="BR124" s="135" t="s">
        <v>0</v>
      </c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31"/>
      <c r="CR124" s="31"/>
      <c r="CT124" s="135" t="s">
        <v>26</v>
      </c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32"/>
      <c r="DY124" s="32"/>
      <c r="DZ124" s="32"/>
      <c r="EA124" s="32"/>
      <c r="EB124" s="15"/>
      <c r="EC124" s="15"/>
    </row>
    <row r="125" spans="1:38" s="1" customFormat="1" ht="15">
      <c r="A125" s="407" t="s">
        <v>9</v>
      </c>
      <c r="B125" s="407"/>
      <c r="C125" s="408" t="s">
        <v>90</v>
      </c>
      <c r="D125" s="408"/>
      <c r="E125" s="408"/>
      <c r="F125" s="408"/>
      <c r="G125" s="146" t="s">
        <v>9</v>
      </c>
      <c r="H125" s="146"/>
      <c r="I125" s="409" t="s">
        <v>72</v>
      </c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7">
        <v>20</v>
      </c>
      <c r="AB125" s="407"/>
      <c r="AC125" s="407"/>
      <c r="AD125" s="407"/>
      <c r="AE125" s="409" t="s">
        <v>92</v>
      </c>
      <c r="AF125" s="409"/>
      <c r="AG125" s="409"/>
      <c r="AH125" s="409"/>
      <c r="AI125" s="146" t="s">
        <v>1</v>
      </c>
      <c r="AJ125" s="146"/>
      <c r="AK125" s="146"/>
      <c r="AL125" s="146"/>
    </row>
    <row r="126" s="1" customFormat="1" ht="15"/>
    <row r="127" s="1" customFormat="1" ht="15"/>
    <row r="128" spans="1:25" s="1" customFormat="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163" s="2" customFormat="1" ht="51" customHeight="1">
      <c r="A129" s="402" t="s">
        <v>59</v>
      </c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  <c r="AJ129" s="402"/>
      <c r="AK129" s="402"/>
      <c r="AL129" s="402"/>
      <c r="AM129" s="402"/>
      <c r="AN129" s="402"/>
      <c r="AO129" s="402"/>
      <c r="AP129" s="402"/>
      <c r="AQ129" s="402"/>
      <c r="AR129" s="402"/>
      <c r="AS129" s="402"/>
      <c r="AT129" s="402"/>
      <c r="AU129" s="402"/>
      <c r="AV129" s="402"/>
      <c r="AW129" s="402"/>
      <c r="AX129" s="402"/>
      <c r="AY129" s="402"/>
      <c r="AZ129" s="402"/>
      <c r="BA129" s="402"/>
      <c r="BB129" s="402"/>
      <c r="BC129" s="402"/>
      <c r="BD129" s="402"/>
      <c r="BE129" s="402"/>
      <c r="BF129" s="402"/>
      <c r="BG129" s="402"/>
      <c r="BH129" s="402"/>
      <c r="BI129" s="402"/>
      <c r="BJ129" s="402"/>
      <c r="BK129" s="402"/>
      <c r="BL129" s="402"/>
      <c r="BM129" s="402"/>
      <c r="BN129" s="402"/>
      <c r="BO129" s="402"/>
      <c r="BP129" s="402"/>
      <c r="BQ129" s="402"/>
      <c r="BR129" s="402"/>
      <c r="BS129" s="402"/>
      <c r="BT129" s="402"/>
      <c r="BU129" s="402"/>
      <c r="BV129" s="402"/>
      <c r="BW129" s="402"/>
      <c r="BX129" s="402"/>
      <c r="BY129" s="402"/>
      <c r="BZ129" s="402"/>
      <c r="CA129" s="402"/>
      <c r="CB129" s="402"/>
      <c r="CC129" s="402"/>
      <c r="CD129" s="402"/>
      <c r="CE129" s="402"/>
      <c r="CF129" s="402"/>
      <c r="CG129" s="402"/>
      <c r="CH129" s="402"/>
      <c r="CI129" s="402"/>
      <c r="CJ129" s="402"/>
      <c r="CK129" s="402"/>
      <c r="CL129" s="402"/>
      <c r="CM129" s="402"/>
      <c r="CN129" s="402"/>
      <c r="CO129" s="402"/>
      <c r="CP129" s="402"/>
      <c r="CQ129" s="402"/>
      <c r="CR129" s="402"/>
      <c r="CS129" s="402"/>
      <c r="CT129" s="402"/>
      <c r="CU129" s="402"/>
      <c r="CV129" s="402"/>
      <c r="CW129" s="402"/>
      <c r="CX129" s="402"/>
      <c r="CY129" s="402"/>
      <c r="CZ129" s="402"/>
      <c r="DA129" s="402"/>
      <c r="DB129" s="402"/>
      <c r="DC129" s="402"/>
      <c r="DD129" s="402"/>
      <c r="DE129" s="402"/>
      <c r="DF129" s="402"/>
      <c r="DG129" s="402"/>
      <c r="DH129" s="402"/>
      <c r="DI129" s="402"/>
      <c r="DJ129" s="402"/>
      <c r="DK129" s="402"/>
      <c r="DL129" s="402"/>
      <c r="DM129" s="402"/>
      <c r="DN129" s="402"/>
      <c r="DO129" s="402"/>
      <c r="DP129" s="402"/>
      <c r="DQ129" s="402"/>
      <c r="DR129" s="402"/>
      <c r="DS129" s="402"/>
      <c r="DT129" s="402"/>
      <c r="DU129" s="402"/>
      <c r="DV129" s="402"/>
      <c r="DW129" s="402"/>
      <c r="DX129" s="402"/>
      <c r="DY129" s="402"/>
      <c r="DZ129" s="402"/>
      <c r="EA129" s="402"/>
      <c r="EB129" s="402"/>
      <c r="EC129" s="402"/>
      <c r="ED129" s="402"/>
      <c r="EE129" s="402"/>
      <c r="EF129" s="402"/>
      <c r="EG129" s="402"/>
      <c r="EH129" s="402"/>
      <c r="EI129" s="402"/>
      <c r="EJ129" s="402"/>
      <c r="EK129" s="402"/>
      <c r="EL129" s="402"/>
      <c r="EM129" s="402"/>
      <c r="EN129" s="402"/>
      <c r="EO129" s="402"/>
      <c r="EP129" s="402"/>
      <c r="EQ129" s="402"/>
      <c r="ER129" s="402"/>
      <c r="ES129" s="402"/>
      <c r="ET129" s="402"/>
      <c r="EU129" s="402"/>
      <c r="EV129" s="402"/>
      <c r="EW129" s="402"/>
      <c r="EX129" s="402"/>
      <c r="EY129" s="402"/>
      <c r="EZ129" s="402"/>
      <c r="FA129" s="402"/>
      <c r="FB129" s="402"/>
      <c r="FC129" s="402"/>
      <c r="FD129" s="402"/>
      <c r="FE129" s="402"/>
      <c r="FF129" s="402"/>
      <c r="FG129" s="402"/>
    </row>
    <row r="130" s="2" customFormat="1" ht="12.75" customHeight="1">
      <c r="A130" s="13" t="s">
        <v>60</v>
      </c>
    </row>
    <row r="131" spans="1:163" s="28" customFormat="1" ht="48.75" customHeight="1">
      <c r="A131" s="403" t="s">
        <v>61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403"/>
      <c r="AT131" s="403"/>
      <c r="AU131" s="403"/>
      <c r="AV131" s="403"/>
      <c r="AW131" s="403"/>
      <c r="AX131" s="403"/>
      <c r="AY131" s="403"/>
      <c r="AZ131" s="403"/>
      <c r="BA131" s="403"/>
      <c r="BB131" s="403"/>
      <c r="BC131" s="403"/>
      <c r="BD131" s="403"/>
      <c r="BE131" s="403"/>
      <c r="BF131" s="403"/>
      <c r="BG131" s="403"/>
      <c r="BH131" s="403"/>
      <c r="BI131" s="403"/>
      <c r="BJ131" s="403"/>
      <c r="BK131" s="403"/>
      <c r="BL131" s="403"/>
      <c r="BM131" s="403"/>
      <c r="BN131" s="403"/>
      <c r="BO131" s="403"/>
      <c r="BP131" s="403"/>
      <c r="BQ131" s="403"/>
      <c r="BR131" s="403"/>
      <c r="BS131" s="403"/>
      <c r="BT131" s="403"/>
      <c r="BU131" s="403"/>
      <c r="BV131" s="403"/>
      <c r="BW131" s="403"/>
      <c r="BX131" s="403"/>
      <c r="BY131" s="403"/>
      <c r="BZ131" s="403"/>
      <c r="CA131" s="403"/>
      <c r="CB131" s="403"/>
      <c r="CC131" s="403"/>
      <c r="CD131" s="403"/>
      <c r="CE131" s="403"/>
      <c r="CF131" s="403"/>
      <c r="CG131" s="403"/>
      <c r="CH131" s="403"/>
      <c r="CI131" s="403"/>
      <c r="CJ131" s="403"/>
      <c r="CK131" s="403"/>
      <c r="CL131" s="403"/>
      <c r="CM131" s="403"/>
      <c r="CN131" s="403"/>
      <c r="CO131" s="403"/>
      <c r="CP131" s="403"/>
      <c r="CQ131" s="403"/>
      <c r="CR131" s="403"/>
      <c r="CS131" s="403"/>
      <c r="CT131" s="403"/>
      <c r="CU131" s="403"/>
      <c r="CV131" s="403"/>
      <c r="CW131" s="403"/>
      <c r="CX131" s="403"/>
      <c r="CY131" s="403"/>
      <c r="CZ131" s="403"/>
      <c r="DA131" s="403"/>
      <c r="DB131" s="403"/>
      <c r="DC131" s="403"/>
      <c r="DD131" s="403"/>
      <c r="DE131" s="403"/>
      <c r="DF131" s="403"/>
      <c r="DG131" s="403"/>
      <c r="DH131" s="403"/>
      <c r="DI131" s="403"/>
      <c r="DJ131" s="403"/>
      <c r="DK131" s="403"/>
      <c r="DL131" s="403"/>
      <c r="DM131" s="403"/>
      <c r="DN131" s="403"/>
      <c r="DO131" s="403"/>
      <c r="DP131" s="403"/>
      <c r="DQ131" s="403"/>
      <c r="DR131" s="403"/>
      <c r="DS131" s="403"/>
      <c r="DT131" s="403"/>
      <c r="DU131" s="403"/>
      <c r="DV131" s="403"/>
      <c r="DW131" s="403"/>
      <c r="DX131" s="403"/>
      <c r="DY131" s="403"/>
      <c r="DZ131" s="403"/>
      <c r="EA131" s="403"/>
      <c r="EB131" s="403"/>
      <c r="EC131" s="403"/>
      <c r="ED131" s="403"/>
      <c r="EE131" s="403"/>
      <c r="EF131" s="403"/>
      <c r="EG131" s="403"/>
      <c r="EH131" s="403"/>
      <c r="EI131" s="403"/>
      <c r="EJ131" s="403"/>
      <c r="EK131" s="403"/>
      <c r="EL131" s="403"/>
      <c r="EM131" s="403"/>
      <c r="EN131" s="403"/>
      <c r="EO131" s="403"/>
      <c r="EP131" s="403"/>
      <c r="EQ131" s="403"/>
      <c r="ER131" s="403"/>
      <c r="ES131" s="403"/>
      <c r="ET131" s="403"/>
      <c r="EU131" s="403"/>
      <c r="EV131" s="403"/>
      <c r="EW131" s="403"/>
      <c r="EX131" s="403"/>
      <c r="EY131" s="403"/>
      <c r="EZ131" s="403"/>
      <c r="FA131" s="403"/>
      <c r="FB131" s="403"/>
      <c r="FC131" s="403"/>
      <c r="FD131" s="403"/>
      <c r="FE131" s="403"/>
      <c r="FF131" s="403"/>
      <c r="FG131" s="403"/>
    </row>
    <row r="132" ht="3" customHeight="1"/>
  </sheetData>
  <sheetProtection/>
  <mergeCells count="1143">
    <mergeCell ref="EL118:EW118"/>
    <mergeCell ref="EX118:FG118"/>
    <mergeCell ref="Q118:AI118"/>
    <mergeCell ref="AJ118:AU118"/>
    <mergeCell ref="CH118:CO118"/>
    <mergeCell ref="CP118:CV118"/>
    <mergeCell ref="CW118:DC118"/>
    <mergeCell ref="DD118:DJ118"/>
    <mergeCell ref="DK118:DS118"/>
    <mergeCell ref="DT118:EK118"/>
    <mergeCell ref="EX52:FF52"/>
    <mergeCell ref="DK50:DS50"/>
    <mergeCell ref="DT50:EE50"/>
    <mergeCell ref="EL50:EU50"/>
    <mergeCell ref="EX50:FF50"/>
    <mergeCell ref="A118:E118"/>
    <mergeCell ref="F118:P118"/>
    <mergeCell ref="AY118:BK118"/>
    <mergeCell ref="BL118:BZ118"/>
    <mergeCell ref="CA118:CG118"/>
    <mergeCell ref="A50:E50"/>
    <mergeCell ref="F50:P50"/>
    <mergeCell ref="A52:E52"/>
    <mergeCell ref="F52:P52"/>
    <mergeCell ref="AY50:BK50"/>
    <mergeCell ref="BL50:BZ50"/>
    <mergeCell ref="AY52:BK52"/>
    <mergeCell ref="BL52:BZ52"/>
    <mergeCell ref="EX113:FG113"/>
    <mergeCell ref="AJ41:AX117"/>
    <mergeCell ref="A98:E98"/>
    <mergeCell ref="F98:P98"/>
    <mergeCell ref="AY98:BK98"/>
    <mergeCell ref="BL98:BZ98"/>
    <mergeCell ref="CA98:CG98"/>
    <mergeCell ref="CH98:CO98"/>
    <mergeCell ref="CP98:CV98"/>
    <mergeCell ref="DT110:EE110"/>
    <mergeCell ref="EX110:FG110"/>
    <mergeCell ref="DT111:EE111"/>
    <mergeCell ref="EX111:FG111"/>
    <mergeCell ref="Q41:AI117"/>
    <mergeCell ref="CW98:DC98"/>
    <mergeCell ref="DD98:DJ98"/>
    <mergeCell ref="DK98:DS98"/>
    <mergeCell ref="DT98:EE98"/>
    <mergeCell ref="EL98:EW98"/>
    <mergeCell ref="DT108:EE108"/>
    <mergeCell ref="EX108:FG108"/>
    <mergeCell ref="DT109:EE109"/>
    <mergeCell ref="EX109:FG109"/>
    <mergeCell ref="EX98:FF98"/>
    <mergeCell ref="EX106:FG106"/>
    <mergeCell ref="DT107:EE107"/>
    <mergeCell ref="EX107:FG107"/>
    <mergeCell ref="EX104:FG104"/>
    <mergeCell ref="EX105:FG105"/>
    <mergeCell ref="EX102:FG102"/>
    <mergeCell ref="EX103:FG103"/>
    <mergeCell ref="CW114:DC114"/>
    <mergeCell ref="DD114:DJ114"/>
    <mergeCell ref="DK114:DS114"/>
    <mergeCell ref="DT114:EK114"/>
    <mergeCell ref="EL114:EW114"/>
    <mergeCell ref="EX114:FG114"/>
    <mergeCell ref="DD112:DJ112"/>
    <mergeCell ref="DK112:DS112"/>
    <mergeCell ref="EL112:EW112"/>
    <mergeCell ref="A114:E114"/>
    <mergeCell ref="F114:P114"/>
    <mergeCell ref="AY114:BK114"/>
    <mergeCell ref="BL114:BZ114"/>
    <mergeCell ref="CA114:CG114"/>
    <mergeCell ref="CH114:CO114"/>
    <mergeCell ref="CP114:CV114"/>
    <mergeCell ref="EL113:EW113"/>
    <mergeCell ref="CH113:CO113"/>
    <mergeCell ref="CP113:CV113"/>
    <mergeCell ref="CW113:DC113"/>
    <mergeCell ref="DD113:DJ113"/>
    <mergeCell ref="DK113:DS113"/>
    <mergeCell ref="DT113:EE113"/>
    <mergeCell ref="A113:E113"/>
    <mergeCell ref="F113:P113"/>
    <mergeCell ref="AY113:BK113"/>
    <mergeCell ref="BL113:BZ113"/>
    <mergeCell ref="CA113:CG113"/>
    <mergeCell ref="CW112:DC112"/>
    <mergeCell ref="DT112:EE112"/>
    <mergeCell ref="EX112:FG112"/>
    <mergeCell ref="A112:E112"/>
    <mergeCell ref="F112:P112"/>
    <mergeCell ref="AY112:BK112"/>
    <mergeCell ref="BL112:BZ112"/>
    <mergeCell ref="CA112:CG112"/>
    <mergeCell ref="CH112:CO112"/>
    <mergeCell ref="CP112:CV112"/>
    <mergeCell ref="DD111:DJ111"/>
    <mergeCell ref="DK111:DS111"/>
    <mergeCell ref="EL111:EW111"/>
    <mergeCell ref="A111:E111"/>
    <mergeCell ref="F111:P111"/>
    <mergeCell ref="AY111:BK111"/>
    <mergeCell ref="BL111:BZ111"/>
    <mergeCell ref="CA111:CG111"/>
    <mergeCell ref="CH111:CO111"/>
    <mergeCell ref="CP111:CV111"/>
    <mergeCell ref="EL110:EW110"/>
    <mergeCell ref="CA110:CG110"/>
    <mergeCell ref="CH110:CO110"/>
    <mergeCell ref="CP110:CV110"/>
    <mergeCell ref="CW110:DC110"/>
    <mergeCell ref="DD110:DJ110"/>
    <mergeCell ref="DK110:DS110"/>
    <mergeCell ref="CW111:DC111"/>
    <mergeCell ref="A110:E110"/>
    <mergeCell ref="F110:P110"/>
    <mergeCell ref="AY110:BK110"/>
    <mergeCell ref="BL110:BZ110"/>
    <mergeCell ref="CP109:CV109"/>
    <mergeCell ref="CW109:DC109"/>
    <mergeCell ref="DD109:DJ109"/>
    <mergeCell ref="DK109:DS109"/>
    <mergeCell ref="EL109:EW109"/>
    <mergeCell ref="EL108:EW108"/>
    <mergeCell ref="A109:E109"/>
    <mergeCell ref="F109:P109"/>
    <mergeCell ref="AY109:BK109"/>
    <mergeCell ref="BL109:BZ109"/>
    <mergeCell ref="CA109:CG109"/>
    <mergeCell ref="CH109:CO109"/>
    <mergeCell ref="CH108:CO108"/>
    <mergeCell ref="CP108:CV108"/>
    <mergeCell ref="CW108:DC108"/>
    <mergeCell ref="DD108:DJ108"/>
    <mergeCell ref="DK108:DS108"/>
    <mergeCell ref="A108:E108"/>
    <mergeCell ref="F108:P108"/>
    <mergeCell ref="AY108:BK108"/>
    <mergeCell ref="BL108:BZ108"/>
    <mergeCell ref="CA108:CG108"/>
    <mergeCell ref="DK107:DS107"/>
    <mergeCell ref="EL107:EW107"/>
    <mergeCell ref="A107:E107"/>
    <mergeCell ref="F107:P107"/>
    <mergeCell ref="AY107:BK107"/>
    <mergeCell ref="BL107:BZ107"/>
    <mergeCell ref="CA107:CG107"/>
    <mergeCell ref="CH107:CO107"/>
    <mergeCell ref="CP107:CV107"/>
    <mergeCell ref="CW107:DC107"/>
    <mergeCell ref="CA106:CG106"/>
    <mergeCell ref="CA105:CG105"/>
    <mergeCell ref="CH105:CO105"/>
    <mergeCell ref="EL106:EW106"/>
    <mergeCell ref="CH106:CO106"/>
    <mergeCell ref="CP106:CV106"/>
    <mergeCell ref="CW106:DC106"/>
    <mergeCell ref="DD106:DJ106"/>
    <mergeCell ref="DK106:DS106"/>
    <mergeCell ref="DT106:EK106"/>
    <mergeCell ref="A105:E105"/>
    <mergeCell ref="F105:P105"/>
    <mergeCell ref="AY105:BK105"/>
    <mergeCell ref="BL105:BZ105"/>
    <mergeCell ref="DD107:DJ107"/>
    <mergeCell ref="DT105:EK105"/>
    <mergeCell ref="A106:E106"/>
    <mergeCell ref="F106:P106"/>
    <mergeCell ref="AY106:BK106"/>
    <mergeCell ref="BL106:BZ106"/>
    <mergeCell ref="DT104:EK104"/>
    <mergeCell ref="EL104:EW104"/>
    <mergeCell ref="CP105:CV105"/>
    <mergeCell ref="CW105:DC105"/>
    <mergeCell ref="DD105:DJ105"/>
    <mergeCell ref="DK105:DS105"/>
    <mergeCell ref="EL105:EW105"/>
    <mergeCell ref="CP104:CV104"/>
    <mergeCell ref="A103:E103"/>
    <mergeCell ref="F103:P103"/>
    <mergeCell ref="CW104:DC104"/>
    <mergeCell ref="DD104:DJ104"/>
    <mergeCell ref="DK104:DS104"/>
    <mergeCell ref="A104:E104"/>
    <mergeCell ref="F104:P104"/>
    <mergeCell ref="AY104:BK104"/>
    <mergeCell ref="BL104:BZ104"/>
    <mergeCell ref="CA104:CG104"/>
    <mergeCell ref="CH104:CO104"/>
    <mergeCell ref="AY103:BK103"/>
    <mergeCell ref="BL103:BZ103"/>
    <mergeCell ref="CA103:CG103"/>
    <mergeCell ref="CH103:CO103"/>
    <mergeCell ref="CW103:DC103"/>
    <mergeCell ref="DD103:DJ103"/>
    <mergeCell ref="CP103:CV103"/>
    <mergeCell ref="DK103:DS103"/>
    <mergeCell ref="DT103:EK103"/>
    <mergeCell ref="DT102:EK102"/>
    <mergeCell ref="EL103:EW103"/>
    <mergeCell ref="EL102:EW102"/>
    <mergeCell ref="CP102:CV102"/>
    <mergeCell ref="CW102:DC102"/>
    <mergeCell ref="DD102:DJ102"/>
    <mergeCell ref="A102:E102"/>
    <mergeCell ref="F102:P102"/>
    <mergeCell ref="AY102:BK102"/>
    <mergeCell ref="BL102:BZ102"/>
    <mergeCell ref="CA102:CG102"/>
    <mergeCell ref="CH102:CO102"/>
    <mergeCell ref="DT94:EE94"/>
    <mergeCell ref="DT95:EE95"/>
    <mergeCell ref="DT96:EE96"/>
    <mergeCell ref="DT97:EE97"/>
    <mergeCell ref="DT99:EE99"/>
    <mergeCell ref="DK102:DS102"/>
    <mergeCell ref="DD120:DJ120"/>
    <mergeCell ref="A66:E66"/>
    <mergeCell ref="F66:P66"/>
    <mergeCell ref="A88:E88"/>
    <mergeCell ref="F88:P88"/>
    <mergeCell ref="AY88:BK88"/>
    <mergeCell ref="A116:E116"/>
    <mergeCell ref="F116:P116"/>
    <mergeCell ref="AY116:BK116"/>
    <mergeCell ref="A117:E117"/>
    <mergeCell ref="F64:P64"/>
    <mergeCell ref="A65:E65"/>
    <mergeCell ref="A86:E86"/>
    <mergeCell ref="F86:P86"/>
    <mergeCell ref="EX62:FF62"/>
    <mergeCell ref="EX63:FF63"/>
    <mergeCell ref="AY66:BK66"/>
    <mergeCell ref="EL67:EU67"/>
    <mergeCell ref="DT66:EE66"/>
    <mergeCell ref="DT65:EE65"/>
    <mergeCell ref="EX59:FF59"/>
    <mergeCell ref="EX60:FF60"/>
    <mergeCell ref="EX61:FF61"/>
    <mergeCell ref="AY86:BK86"/>
    <mergeCell ref="BL86:BZ86"/>
    <mergeCell ref="CA86:CG86"/>
    <mergeCell ref="CH86:CO86"/>
    <mergeCell ref="CP86:CV86"/>
    <mergeCell ref="CW86:DC86"/>
    <mergeCell ref="DD86:DJ86"/>
    <mergeCell ref="EX53:FF53"/>
    <mergeCell ref="EX54:FF54"/>
    <mergeCell ref="EX55:FF55"/>
    <mergeCell ref="EX56:FF56"/>
    <mergeCell ref="EX57:FF57"/>
    <mergeCell ref="EX58:FF58"/>
    <mergeCell ref="EX41:FF41"/>
    <mergeCell ref="EX42:FF42"/>
    <mergeCell ref="EX43:FF43"/>
    <mergeCell ref="EX44:FF44"/>
    <mergeCell ref="EX45:FF45"/>
    <mergeCell ref="EX47:FF47"/>
    <mergeCell ref="EX46:FF46"/>
    <mergeCell ref="EX49:FF49"/>
    <mergeCell ref="EX51:FF51"/>
    <mergeCell ref="EL66:EU66"/>
    <mergeCell ref="EL60:EU60"/>
    <mergeCell ref="EL61:EU61"/>
    <mergeCell ref="EL62:EU62"/>
    <mergeCell ref="EL63:EU63"/>
    <mergeCell ref="EL64:EU64"/>
    <mergeCell ref="EL65:EU65"/>
    <mergeCell ref="EL56:EU56"/>
    <mergeCell ref="EL58:EU58"/>
    <mergeCell ref="EL59:EU59"/>
    <mergeCell ref="DK86:DS86"/>
    <mergeCell ref="DT86:EK86"/>
    <mergeCell ref="EL86:EW86"/>
    <mergeCell ref="DT60:EE60"/>
    <mergeCell ref="DT61:EE61"/>
    <mergeCell ref="DT62:EE62"/>
    <mergeCell ref="DT63:EE63"/>
    <mergeCell ref="EL79:EW79"/>
    <mergeCell ref="BL66:BZ66"/>
    <mergeCell ref="CA66:CG66"/>
    <mergeCell ref="CH66:CO66"/>
    <mergeCell ref="CP66:CV66"/>
    <mergeCell ref="CW66:DC66"/>
    <mergeCell ref="EL49:EU49"/>
    <mergeCell ref="EL51:EU51"/>
    <mergeCell ref="EL53:EU53"/>
    <mergeCell ref="EL54:EU54"/>
    <mergeCell ref="EL55:EU55"/>
    <mergeCell ref="A64:E64"/>
    <mergeCell ref="AY65:BK65"/>
    <mergeCell ref="EL41:EU41"/>
    <mergeCell ref="EL42:EU42"/>
    <mergeCell ref="EL43:EU43"/>
    <mergeCell ref="EL44:EU44"/>
    <mergeCell ref="EL45:EU45"/>
    <mergeCell ref="EL48:EU48"/>
    <mergeCell ref="EL52:EU52"/>
    <mergeCell ref="EL57:EU57"/>
    <mergeCell ref="DT56:EE56"/>
    <mergeCell ref="DT52:EE52"/>
    <mergeCell ref="DT57:EE57"/>
    <mergeCell ref="DT58:EE58"/>
    <mergeCell ref="DT59:EE59"/>
    <mergeCell ref="A87:E87"/>
    <mergeCell ref="F87:P87"/>
    <mergeCell ref="AY87:BK87"/>
    <mergeCell ref="BL87:BZ87"/>
    <mergeCell ref="DK60:DS60"/>
    <mergeCell ref="DD66:DJ66"/>
    <mergeCell ref="DK66:DS66"/>
    <mergeCell ref="DD64:DJ64"/>
    <mergeCell ref="DK64:DS64"/>
    <mergeCell ref="DD65:DJ65"/>
    <mergeCell ref="DT49:EE49"/>
    <mergeCell ref="DT51:EE51"/>
    <mergeCell ref="DT53:EE53"/>
    <mergeCell ref="DT54:EE54"/>
    <mergeCell ref="DT55:EE55"/>
    <mergeCell ref="CA65:CG65"/>
    <mergeCell ref="DD63:DJ63"/>
    <mergeCell ref="CH65:CO65"/>
    <mergeCell ref="CP65:CV65"/>
    <mergeCell ref="AY63:BK63"/>
    <mergeCell ref="DT41:EE41"/>
    <mergeCell ref="DT42:EE42"/>
    <mergeCell ref="DT43:EE43"/>
    <mergeCell ref="DT44:EE44"/>
    <mergeCell ref="DT45:EE45"/>
    <mergeCell ref="DK56:DS56"/>
    <mergeCell ref="DK57:DS57"/>
    <mergeCell ref="DK58:DS58"/>
    <mergeCell ref="DK59:DS59"/>
    <mergeCell ref="CA87:CG87"/>
    <mergeCell ref="CH87:CO87"/>
    <mergeCell ref="CP87:CV87"/>
    <mergeCell ref="CW87:DC87"/>
    <mergeCell ref="DD87:DJ87"/>
    <mergeCell ref="DK87:DS87"/>
    <mergeCell ref="DK49:DS49"/>
    <mergeCell ref="DK51:DS51"/>
    <mergeCell ref="DK53:DS53"/>
    <mergeCell ref="DK54:DS54"/>
    <mergeCell ref="DK55:DS55"/>
    <mergeCell ref="DD49:DJ49"/>
    <mergeCell ref="DD51:DJ51"/>
    <mergeCell ref="DD53:DJ53"/>
    <mergeCell ref="DK52:DS52"/>
    <mergeCell ref="DD54:DJ54"/>
    <mergeCell ref="EL87:EW87"/>
    <mergeCell ref="CW62:DC62"/>
    <mergeCell ref="CW63:DC63"/>
    <mergeCell ref="CW64:DC64"/>
    <mergeCell ref="CW57:DC57"/>
    <mergeCell ref="DK42:DS42"/>
    <mergeCell ref="DK43:DS43"/>
    <mergeCell ref="DK44:DS44"/>
    <mergeCell ref="DK45:DS45"/>
    <mergeCell ref="DK47:DS47"/>
    <mergeCell ref="DD58:DJ58"/>
    <mergeCell ref="DD59:DJ59"/>
    <mergeCell ref="DT87:EK87"/>
    <mergeCell ref="DD62:DJ62"/>
    <mergeCell ref="DK61:DS61"/>
    <mergeCell ref="DK62:DS62"/>
    <mergeCell ref="DK63:DS63"/>
    <mergeCell ref="DD60:DJ60"/>
    <mergeCell ref="DD61:DJ61"/>
    <mergeCell ref="DT64:EE64"/>
    <mergeCell ref="DD55:DJ55"/>
    <mergeCell ref="DD56:DJ56"/>
    <mergeCell ref="DD50:DJ50"/>
    <mergeCell ref="DD52:DJ52"/>
    <mergeCell ref="DD42:DJ42"/>
    <mergeCell ref="DD43:DJ43"/>
    <mergeCell ref="DD44:DJ44"/>
    <mergeCell ref="DD45:DJ45"/>
    <mergeCell ref="DD47:DJ47"/>
    <mergeCell ref="F117:P117"/>
    <mergeCell ref="AY117:BK117"/>
    <mergeCell ref="CW60:DC60"/>
    <mergeCell ref="CW61:DC61"/>
    <mergeCell ref="CP88:CV88"/>
    <mergeCell ref="CW88:DC88"/>
    <mergeCell ref="CP61:CV61"/>
    <mergeCell ref="CP62:CV62"/>
    <mergeCell ref="CP63:CV63"/>
    <mergeCell ref="CP64:CV64"/>
    <mergeCell ref="CW49:DC49"/>
    <mergeCell ref="CW51:DC51"/>
    <mergeCell ref="CW53:DC53"/>
    <mergeCell ref="CW54:DC54"/>
    <mergeCell ref="CW55:DC55"/>
    <mergeCell ref="CW56:DC56"/>
    <mergeCell ref="CW50:DC50"/>
    <mergeCell ref="CW52:DC52"/>
    <mergeCell ref="CW42:DC42"/>
    <mergeCell ref="CW43:DC43"/>
    <mergeCell ref="CW44:DC44"/>
    <mergeCell ref="CW45:DC45"/>
    <mergeCell ref="CW47:DC47"/>
    <mergeCell ref="CP60:CV60"/>
    <mergeCell ref="CP42:CV42"/>
    <mergeCell ref="CP43:CV43"/>
    <mergeCell ref="CP44:CV44"/>
    <mergeCell ref="CP45:CV45"/>
    <mergeCell ref="CP57:CV57"/>
    <mergeCell ref="CP58:CV58"/>
    <mergeCell ref="CP59:CV59"/>
    <mergeCell ref="DK88:DS88"/>
    <mergeCell ref="DD83:DJ83"/>
    <mergeCell ref="DD84:DJ84"/>
    <mergeCell ref="DD78:DJ78"/>
    <mergeCell ref="CW58:DC58"/>
    <mergeCell ref="CW65:DC65"/>
    <mergeCell ref="DD57:DJ57"/>
    <mergeCell ref="CP49:CV49"/>
    <mergeCell ref="CP51:CV51"/>
    <mergeCell ref="CP53:CV53"/>
    <mergeCell ref="CP54:CV54"/>
    <mergeCell ref="CP55:CV55"/>
    <mergeCell ref="CP56:CV56"/>
    <mergeCell ref="CP50:CV50"/>
    <mergeCell ref="CP52:CV52"/>
    <mergeCell ref="EL88:EW88"/>
    <mergeCell ref="DK65:DS65"/>
    <mergeCell ref="DK67:DS67"/>
    <mergeCell ref="CW59:DC59"/>
    <mergeCell ref="BL116:BZ116"/>
    <mergeCell ref="CA116:CG116"/>
    <mergeCell ref="CH116:CO116"/>
    <mergeCell ref="CP116:CV116"/>
    <mergeCell ref="BL64:BZ64"/>
    <mergeCell ref="DT85:EK85"/>
    <mergeCell ref="CA47:CG47"/>
    <mergeCell ref="CA49:CG49"/>
    <mergeCell ref="CA51:CG51"/>
    <mergeCell ref="CA52:CG52"/>
    <mergeCell ref="CH52:CO52"/>
    <mergeCell ref="EX88:FG88"/>
    <mergeCell ref="CH57:CO57"/>
    <mergeCell ref="CH58:CO58"/>
    <mergeCell ref="CH59:CO59"/>
    <mergeCell ref="CH63:CO63"/>
    <mergeCell ref="CA55:CG55"/>
    <mergeCell ref="CA53:CG53"/>
    <mergeCell ref="CA54:CG54"/>
    <mergeCell ref="CA50:CG50"/>
    <mergeCell ref="CH50:CO50"/>
    <mergeCell ref="CH55:CO55"/>
    <mergeCell ref="CH64:CO64"/>
    <mergeCell ref="CA41:CG41"/>
    <mergeCell ref="CA42:CG42"/>
    <mergeCell ref="CA43:CG43"/>
    <mergeCell ref="CH49:CO49"/>
    <mergeCell ref="CH51:CO51"/>
    <mergeCell ref="CH53:CO53"/>
    <mergeCell ref="CA46:CG46"/>
    <mergeCell ref="CH41:CO41"/>
    <mergeCell ref="CA48:CG48"/>
    <mergeCell ref="CH42:CO42"/>
    <mergeCell ref="CH43:CO43"/>
    <mergeCell ref="CH44:CO44"/>
    <mergeCell ref="CH45:CO45"/>
    <mergeCell ref="CH54:CO54"/>
    <mergeCell ref="CH60:CO60"/>
    <mergeCell ref="CH56:CO56"/>
    <mergeCell ref="CH48:CO48"/>
    <mergeCell ref="CA56:CG56"/>
    <mergeCell ref="CA57:CG57"/>
    <mergeCell ref="CA58:CG58"/>
    <mergeCell ref="CH84:CO84"/>
    <mergeCell ref="CA64:CG64"/>
    <mergeCell ref="CA59:CG59"/>
    <mergeCell ref="CA60:CG60"/>
    <mergeCell ref="CA61:CG61"/>
    <mergeCell ref="CH77:CO77"/>
    <mergeCell ref="CH67:CO67"/>
    <mergeCell ref="BL60:BZ60"/>
    <mergeCell ref="BL61:BZ61"/>
    <mergeCell ref="BL62:BZ62"/>
    <mergeCell ref="BL63:BZ63"/>
    <mergeCell ref="CA69:CG69"/>
    <mergeCell ref="CA62:CG62"/>
    <mergeCell ref="CA63:CG63"/>
    <mergeCell ref="BL68:BZ68"/>
    <mergeCell ref="CA68:CG68"/>
    <mergeCell ref="BL65:BZ65"/>
    <mergeCell ref="BL57:BZ57"/>
    <mergeCell ref="BL58:BZ58"/>
    <mergeCell ref="BL59:BZ59"/>
    <mergeCell ref="DD85:DJ85"/>
    <mergeCell ref="DD81:DJ81"/>
    <mergeCell ref="CH85:CO85"/>
    <mergeCell ref="CA79:CG79"/>
    <mergeCell ref="CH61:CO61"/>
    <mergeCell ref="CH62:CO62"/>
    <mergeCell ref="BL67:BZ67"/>
    <mergeCell ref="EL89:EW89"/>
    <mergeCell ref="BL41:BZ41"/>
    <mergeCell ref="BL42:BZ42"/>
    <mergeCell ref="BL43:BZ43"/>
    <mergeCell ref="BL44:BZ44"/>
    <mergeCell ref="BL45:BZ45"/>
    <mergeCell ref="BL47:BZ47"/>
    <mergeCell ref="BL49:BZ49"/>
    <mergeCell ref="DT47:EE47"/>
    <mergeCell ref="BL56:BZ56"/>
    <mergeCell ref="A63:E63"/>
    <mergeCell ref="AY64:BK64"/>
    <mergeCell ref="AY67:BK67"/>
    <mergeCell ref="F60:P60"/>
    <mergeCell ref="F61:P61"/>
    <mergeCell ref="F62:P62"/>
    <mergeCell ref="F63:P63"/>
    <mergeCell ref="AY60:BK60"/>
    <mergeCell ref="AY61:BK61"/>
    <mergeCell ref="F65:P65"/>
    <mergeCell ref="BL117:BZ117"/>
    <mergeCell ref="CA117:CG117"/>
    <mergeCell ref="CH117:CO117"/>
    <mergeCell ref="CP117:CV117"/>
    <mergeCell ref="CA67:CG67"/>
    <mergeCell ref="AY90:BK90"/>
    <mergeCell ref="BL90:BZ90"/>
    <mergeCell ref="CH91:CO91"/>
    <mergeCell ref="CP91:CV91"/>
    <mergeCell ref="CH96:CO96"/>
    <mergeCell ref="CW116:DC116"/>
    <mergeCell ref="CW117:DC117"/>
    <mergeCell ref="DD116:DJ116"/>
    <mergeCell ref="DK116:DS116"/>
    <mergeCell ref="DT116:EK116"/>
    <mergeCell ref="DD117:DJ117"/>
    <mergeCell ref="DK117:DS117"/>
    <mergeCell ref="DT117:EK117"/>
    <mergeCell ref="CP67:CV67"/>
    <mergeCell ref="CW67:DC67"/>
    <mergeCell ref="DD67:DJ67"/>
    <mergeCell ref="CH90:CO90"/>
    <mergeCell ref="CP90:CV90"/>
    <mergeCell ref="CW90:DC90"/>
    <mergeCell ref="DD90:DJ90"/>
    <mergeCell ref="DD88:DJ88"/>
    <mergeCell ref="CH88:CO88"/>
    <mergeCell ref="CW75:DC75"/>
    <mergeCell ref="EX116:FG116"/>
    <mergeCell ref="EL117:EW117"/>
    <mergeCell ref="EX117:FG117"/>
    <mergeCell ref="EX66:FF66"/>
    <mergeCell ref="EX64:FF64"/>
    <mergeCell ref="EX65:FF65"/>
    <mergeCell ref="EL95:EW95"/>
    <mergeCell ref="EX95:FG95"/>
    <mergeCell ref="EX100:FG100"/>
    <mergeCell ref="EL71:EW71"/>
    <mergeCell ref="EX67:FF67"/>
    <mergeCell ref="EL90:EW90"/>
    <mergeCell ref="EX76:FG76"/>
    <mergeCell ref="EL75:EW75"/>
    <mergeCell ref="DT74:EE74"/>
    <mergeCell ref="DT71:EK71"/>
    <mergeCell ref="DT67:EE67"/>
    <mergeCell ref="EX86:FG86"/>
    <mergeCell ref="EX87:FG87"/>
    <mergeCell ref="EX71:FG71"/>
    <mergeCell ref="F59:P59"/>
    <mergeCell ref="AY59:BK59"/>
    <mergeCell ref="F75:P75"/>
    <mergeCell ref="A90:E90"/>
    <mergeCell ref="F90:P90"/>
    <mergeCell ref="A67:E67"/>
    <mergeCell ref="F67:P67"/>
    <mergeCell ref="A60:E60"/>
    <mergeCell ref="A61:E61"/>
    <mergeCell ref="A62:E62"/>
    <mergeCell ref="EX91:FG91"/>
    <mergeCell ref="A91:E91"/>
    <mergeCell ref="F91:P91"/>
    <mergeCell ref="AY91:BK91"/>
    <mergeCell ref="BL91:BZ91"/>
    <mergeCell ref="CA91:CG91"/>
    <mergeCell ref="EX89:FG89"/>
    <mergeCell ref="DT90:EE90"/>
    <mergeCell ref="EX90:FG90"/>
    <mergeCell ref="EX74:FG74"/>
    <mergeCell ref="EX75:FG75"/>
    <mergeCell ref="CW91:DC91"/>
    <mergeCell ref="DD91:DJ91"/>
    <mergeCell ref="DK91:DS91"/>
    <mergeCell ref="EL91:EW91"/>
    <mergeCell ref="DT91:EE91"/>
    <mergeCell ref="AY57:BK57"/>
    <mergeCell ref="DT92:EE92"/>
    <mergeCell ref="DT93:EE93"/>
    <mergeCell ref="A95:E95"/>
    <mergeCell ref="F95:P95"/>
    <mergeCell ref="AY95:BK95"/>
    <mergeCell ref="BL95:BZ95"/>
    <mergeCell ref="A58:E58"/>
    <mergeCell ref="F58:P58"/>
    <mergeCell ref="A59:E59"/>
    <mergeCell ref="A56:E56"/>
    <mergeCell ref="F56:P56"/>
    <mergeCell ref="AY56:BK56"/>
    <mergeCell ref="CA95:CG95"/>
    <mergeCell ref="CH95:CO95"/>
    <mergeCell ref="A75:E75"/>
    <mergeCell ref="F71:P71"/>
    <mergeCell ref="F74:P74"/>
    <mergeCell ref="A57:E57"/>
    <mergeCell ref="F57:P57"/>
    <mergeCell ref="BL74:BZ74"/>
    <mergeCell ref="A55:E55"/>
    <mergeCell ref="F55:P55"/>
    <mergeCell ref="AY55:BK55"/>
    <mergeCell ref="CW95:DC95"/>
    <mergeCell ref="BL75:BZ75"/>
    <mergeCell ref="BL76:BZ76"/>
    <mergeCell ref="AY58:BK58"/>
    <mergeCell ref="CA90:CG90"/>
    <mergeCell ref="AY62:BK62"/>
    <mergeCell ref="DD96:DJ96"/>
    <mergeCell ref="CA75:CG75"/>
    <mergeCell ref="CA76:CG76"/>
    <mergeCell ref="AY76:BK76"/>
    <mergeCell ref="A96:E96"/>
    <mergeCell ref="F96:P96"/>
    <mergeCell ref="AY96:BK96"/>
    <mergeCell ref="BL96:BZ96"/>
    <mergeCell ref="CA96:CG96"/>
    <mergeCell ref="CH78:CO78"/>
    <mergeCell ref="EX96:FG96"/>
    <mergeCell ref="A97:E97"/>
    <mergeCell ref="F97:P97"/>
    <mergeCell ref="AY97:BK97"/>
    <mergeCell ref="BL97:BZ97"/>
    <mergeCell ref="CA97:CG97"/>
    <mergeCell ref="CH97:CO97"/>
    <mergeCell ref="EX97:FG97"/>
    <mergeCell ref="CP96:CV96"/>
    <mergeCell ref="CW96:DC96"/>
    <mergeCell ref="DD97:DJ97"/>
    <mergeCell ref="CP75:CV75"/>
    <mergeCell ref="CP76:CV76"/>
    <mergeCell ref="DT75:EE75"/>
    <mergeCell ref="DK96:DS96"/>
    <mergeCell ref="EL96:EW96"/>
    <mergeCell ref="DD95:DJ95"/>
    <mergeCell ref="DK95:DS95"/>
    <mergeCell ref="DK90:DS90"/>
    <mergeCell ref="CP95:CV95"/>
    <mergeCell ref="F49:P49"/>
    <mergeCell ref="AY49:BK49"/>
    <mergeCell ref="EL74:EW74"/>
    <mergeCell ref="A51:E51"/>
    <mergeCell ref="F51:P51"/>
    <mergeCell ref="AY51:BK51"/>
    <mergeCell ref="A53:E53"/>
    <mergeCell ref="F53:P53"/>
    <mergeCell ref="AY53:BK53"/>
    <mergeCell ref="AY54:BK54"/>
    <mergeCell ref="A45:E45"/>
    <mergeCell ref="F45:P45"/>
    <mergeCell ref="AY45:BK45"/>
    <mergeCell ref="CW76:DC76"/>
    <mergeCell ref="CP74:CV74"/>
    <mergeCell ref="A99:E99"/>
    <mergeCell ref="F99:P99"/>
    <mergeCell ref="AY99:BK99"/>
    <mergeCell ref="BL99:BZ99"/>
    <mergeCell ref="CA99:CG99"/>
    <mergeCell ref="EL99:EW99"/>
    <mergeCell ref="EX99:FG99"/>
    <mergeCell ref="A100:E100"/>
    <mergeCell ref="F100:P100"/>
    <mergeCell ref="AY100:BK100"/>
    <mergeCell ref="BL100:BZ100"/>
    <mergeCell ref="CA100:CG100"/>
    <mergeCell ref="CH100:CO100"/>
    <mergeCell ref="CH99:CO99"/>
    <mergeCell ref="CP99:CV99"/>
    <mergeCell ref="AY44:BK44"/>
    <mergeCell ref="CP100:CV100"/>
    <mergeCell ref="CW100:DC100"/>
    <mergeCell ref="DD100:DJ100"/>
    <mergeCell ref="DD75:DJ75"/>
    <mergeCell ref="DD76:DJ76"/>
    <mergeCell ref="BL46:BZ46"/>
    <mergeCell ref="DD99:DJ99"/>
    <mergeCell ref="CW99:DC99"/>
    <mergeCell ref="AY47:BK47"/>
    <mergeCell ref="A42:E42"/>
    <mergeCell ref="F42:P42"/>
    <mergeCell ref="AY42:BK42"/>
    <mergeCell ref="A101:E101"/>
    <mergeCell ref="F101:P101"/>
    <mergeCell ref="AY101:BK101"/>
    <mergeCell ref="AY74:BK74"/>
    <mergeCell ref="AY75:BK75"/>
    <mergeCell ref="A43:E43"/>
    <mergeCell ref="A69:E69"/>
    <mergeCell ref="DK41:DS41"/>
    <mergeCell ref="BL101:BZ101"/>
    <mergeCell ref="CA101:CG101"/>
    <mergeCell ref="CH101:CO101"/>
    <mergeCell ref="CP101:CV101"/>
    <mergeCell ref="CW101:DC101"/>
    <mergeCell ref="DD101:DJ101"/>
    <mergeCell ref="DK100:DS100"/>
    <mergeCell ref="BL55:BZ55"/>
    <mergeCell ref="DD92:DJ92"/>
    <mergeCell ref="AY48:BK48"/>
    <mergeCell ref="BL48:BZ48"/>
    <mergeCell ref="CP41:CV41"/>
    <mergeCell ref="CW41:DC41"/>
    <mergeCell ref="DD41:DJ41"/>
    <mergeCell ref="AY43:BK43"/>
    <mergeCell ref="CH47:CO47"/>
    <mergeCell ref="CA44:CG44"/>
    <mergeCell ref="CA45:CG45"/>
    <mergeCell ref="CP46:CV46"/>
    <mergeCell ref="A41:E41"/>
    <mergeCell ref="F41:P41"/>
    <mergeCell ref="AY41:BK41"/>
    <mergeCell ref="BL51:BZ51"/>
    <mergeCell ref="BL53:BZ53"/>
    <mergeCell ref="BL54:BZ54"/>
    <mergeCell ref="AY46:BK46"/>
    <mergeCell ref="F43:P43"/>
    <mergeCell ref="A44:E44"/>
    <mergeCell ref="F44:P44"/>
    <mergeCell ref="EX83:FG83"/>
    <mergeCell ref="EX84:FG84"/>
    <mergeCell ref="DK101:DS101"/>
    <mergeCell ref="DT101:EK101"/>
    <mergeCell ref="EL101:EW101"/>
    <mergeCell ref="EX101:FG101"/>
    <mergeCell ref="DT100:EK100"/>
    <mergeCell ref="EL100:EW100"/>
    <mergeCell ref="DK97:DS97"/>
    <mergeCell ref="EL97:EW97"/>
    <mergeCell ref="F69:P69"/>
    <mergeCell ref="AY69:BK69"/>
    <mergeCell ref="BL69:BZ69"/>
    <mergeCell ref="A76:E76"/>
    <mergeCell ref="CW71:DC71"/>
    <mergeCell ref="A74:E74"/>
    <mergeCell ref="CW74:DC74"/>
    <mergeCell ref="CH76:CO76"/>
    <mergeCell ref="F76:P76"/>
    <mergeCell ref="CA71:CG71"/>
    <mergeCell ref="EL81:EW81"/>
    <mergeCell ref="EL83:EW83"/>
    <mergeCell ref="EL84:EW84"/>
    <mergeCell ref="DT80:EK80"/>
    <mergeCell ref="EL80:EW80"/>
    <mergeCell ref="DT82:EK82"/>
    <mergeCell ref="DK81:DS81"/>
    <mergeCell ref="DK83:DS83"/>
    <mergeCell ref="DK84:DS84"/>
    <mergeCell ref="DK85:DS85"/>
    <mergeCell ref="DK92:DS92"/>
    <mergeCell ref="DT84:EK84"/>
    <mergeCell ref="DT89:EK89"/>
    <mergeCell ref="DT88:EK88"/>
    <mergeCell ref="DD79:DJ79"/>
    <mergeCell ref="DD89:DJ89"/>
    <mergeCell ref="DK89:DS89"/>
    <mergeCell ref="CW79:DC79"/>
    <mergeCell ref="CW81:DC81"/>
    <mergeCell ref="CW83:DC83"/>
    <mergeCell ref="CW84:DC84"/>
    <mergeCell ref="CW85:DC85"/>
    <mergeCell ref="DK82:DS82"/>
    <mergeCell ref="DK79:DS79"/>
    <mergeCell ref="CW92:DC92"/>
    <mergeCell ref="CW89:DC89"/>
    <mergeCell ref="CH83:CO83"/>
    <mergeCell ref="CA81:CG81"/>
    <mergeCell ref="CH92:CO92"/>
    <mergeCell ref="CH89:CO89"/>
    <mergeCell ref="CA83:CG83"/>
    <mergeCell ref="CA84:CG84"/>
    <mergeCell ref="CA85:CG85"/>
    <mergeCell ref="CA88:CG88"/>
    <mergeCell ref="AY92:BK92"/>
    <mergeCell ref="BL79:BZ79"/>
    <mergeCell ref="BL81:BZ81"/>
    <mergeCell ref="BL83:BZ83"/>
    <mergeCell ref="BL84:BZ84"/>
    <mergeCell ref="BL85:BZ85"/>
    <mergeCell ref="BL92:BZ92"/>
    <mergeCell ref="AY89:BK89"/>
    <mergeCell ref="BL89:BZ89"/>
    <mergeCell ref="BL88:BZ88"/>
    <mergeCell ref="F83:P83"/>
    <mergeCell ref="AY79:BK79"/>
    <mergeCell ref="AY81:BK81"/>
    <mergeCell ref="AY83:BK83"/>
    <mergeCell ref="AY84:BK84"/>
    <mergeCell ref="AY85:BK85"/>
    <mergeCell ref="A84:E84"/>
    <mergeCell ref="F84:P84"/>
    <mergeCell ref="F85:P85"/>
    <mergeCell ref="F92:P92"/>
    <mergeCell ref="A85:E85"/>
    <mergeCell ref="A92:E92"/>
    <mergeCell ref="A89:E89"/>
    <mergeCell ref="F89:P89"/>
    <mergeCell ref="DD70:DJ70"/>
    <mergeCell ref="DD72:DJ72"/>
    <mergeCell ref="DD73:DJ73"/>
    <mergeCell ref="DD77:DJ77"/>
    <mergeCell ref="A79:E79"/>
    <mergeCell ref="F79:P79"/>
    <mergeCell ref="CP79:CV79"/>
    <mergeCell ref="DD71:DJ71"/>
    <mergeCell ref="DD74:DJ74"/>
    <mergeCell ref="CH73:CO73"/>
    <mergeCell ref="EX94:FG94"/>
    <mergeCell ref="EL70:EW70"/>
    <mergeCell ref="EL72:EW72"/>
    <mergeCell ref="CH69:CO69"/>
    <mergeCell ref="CP69:CV69"/>
    <mergeCell ref="CW69:DC69"/>
    <mergeCell ref="DD69:DJ69"/>
    <mergeCell ref="DK69:DS69"/>
    <mergeCell ref="CP81:CV81"/>
    <mergeCell ref="CP83:CV83"/>
    <mergeCell ref="EX70:FG70"/>
    <mergeCell ref="EX72:FG72"/>
    <mergeCell ref="EX73:FG73"/>
    <mergeCell ref="EX77:FG77"/>
    <mergeCell ref="EX78:FG78"/>
    <mergeCell ref="EX93:FG93"/>
    <mergeCell ref="EX92:FG92"/>
    <mergeCell ref="EX79:FG79"/>
    <mergeCell ref="EX85:FG85"/>
    <mergeCell ref="EX81:FG81"/>
    <mergeCell ref="EL93:EW93"/>
    <mergeCell ref="DK93:DS93"/>
    <mergeCell ref="DK94:DS94"/>
    <mergeCell ref="DK78:DS78"/>
    <mergeCell ref="EL94:EW94"/>
    <mergeCell ref="EL85:EW85"/>
    <mergeCell ref="EL92:EW92"/>
    <mergeCell ref="DT79:EK79"/>
    <mergeCell ref="DT81:EK81"/>
    <mergeCell ref="DT83:EK83"/>
    <mergeCell ref="DK77:DS77"/>
    <mergeCell ref="DK71:DS71"/>
    <mergeCell ref="DK76:DS76"/>
    <mergeCell ref="EL73:EW73"/>
    <mergeCell ref="EL77:EW77"/>
    <mergeCell ref="EL78:EW78"/>
    <mergeCell ref="DK75:DS75"/>
    <mergeCell ref="EL76:EW76"/>
    <mergeCell ref="DT76:EE76"/>
    <mergeCell ref="DK74:DS74"/>
    <mergeCell ref="CW78:DC78"/>
    <mergeCell ref="CW93:DC93"/>
    <mergeCell ref="CW94:DC94"/>
    <mergeCell ref="DT70:EK70"/>
    <mergeCell ref="DT72:EK72"/>
    <mergeCell ref="DT73:EK73"/>
    <mergeCell ref="DT77:EK77"/>
    <mergeCell ref="DK70:DS70"/>
    <mergeCell ref="DK72:DS72"/>
    <mergeCell ref="DK73:DS73"/>
    <mergeCell ref="CH70:CO70"/>
    <mergeCell ref="CH72:CO72"/>
    <mergeCell ref="CP84:CV84"/>
    <mergeCell ref="DD93:DJ93"/>
    <mergeCell ref="DD94:DJ94"/>
    <mergeCell ref="CP94:CV94"/>
    <mergeCell ref="CW70:DC70"/>
    <mergeCell ref="CW72:DC72"/>
    <mergeCell ref="CW73:DC73"/>
    <mergeCell ref="CW77:DC77"/>
    <mergeCell ref="CP70:CV70"/>
    <mergeCell ref="CP72:CV72"/>
    <mergeCell ref="CP73:CV73"/>
    <mergeCell ref="CP77:CV77"/>
    <mergeCell ref="CP78:CV78"/>
    <mergeCell ref="CP93:CV93"/>
    <mergeCell ref="CP85:CV85"/>
    <mergeCell ref="CP92:CV92"/>
    <mergeCell ref="CP89:CV89"/>
    <mergeCell ref="CA70:CG70"/>
    <mergeCell ref="CA72:CG72"/>
    <mergeCell ref="CA73:CG73"/>
    <mergeCell ref="CA77:CG77"/>
    <mergeCell ref="CA78:CG78"/>
    <mergeCell ref="CA92:CG92"/>
    <mergeCell ref="CA89:CG89"/>
    <mergeCell ref="CA74:CG74"/>
    <mergeCell ref="BL77:BZ77"/>
    <mergeCell ref="BL78:BZ78"/>
    <mergeCell ref="BL93:BZ93"/>
    <mergeCell ref="BL94:BZ94"/>
    <mergeCell ref="AY70:BK70"/>
    <mergeCell ref="AY72:BK72"/>
    <mergeCell ref="AY73:BK73"/>
    <mergeCell ref="AY77:BK77"/>
    <mergeCell ref="AY78:BK78"/>
    <mergeCell ref="AY94:BK94"/>
    <mergeCell ref="A94:E94"/>
    <mergeCell ref="F70:P70"/>
    <mergeCell ref="F72:P72"/>
    <mergeCell ref="F73:P73"/>
    <mergeCell ref="F77:P77"/>
    <mergeCell ref="F78:P78"/>
    <mergeCell ref="F93:P93"/>
    <mergeCell ref="F94:P94"/>
    <mergeCell ref="A81:E81"/>
    <mergeCell ref="A83:E83"/>
    <mergeCell ref="DG13:EA13"/>
    <mergeCell ref="EC13:FG13"/>
    <mergeCell ref="EM24:ER24"/>
    <mergeCell ref="EH28:ER28"/>
    <mergeCell ref="A70:E70"/>
    <mergeCell ref="DT69:EK69"/>
    <mergeCell ref="EL69:EW69"/>
    <mergeCell ref="EX69:FG69"/>
    <mergeCell ref="BL70:BZ70"/>
    <mergeCell ref="BQ34:EB34"/>
    <mergeCell ref="CL12:DE12"/>
    <mergeCell ref="DG12:EA12"/>
    <mergeCell ref="EC12:FG12"/>
    <mergeCell ref="A72:E72"/>
    <mergeCell ref="A71:E71"/>
    <mergeCell ref="AY71:BK71"/>
    <mergeCell ref="BL71:BZ71"/>
    <mergeCell ref="CH71:CO71"/>
    <mergeCell ref="ET33:FG33"/>
    <mergeCell ref="CL13:DE13"/>
    <mergeCell ref="ET34:FG34"/>
    <mergeCell ref="AI123:BN123"/>
    <mergeCell ref="BR123:CP123"/>
    <mergeCell ref="CT123:DW123"/>
    <mergeCell ref="A120:BZ120"/>
    <mergeCell ref="CA120:CG120"/>
    <mergeCell ref="A119:E119"/>
    <mergeCell ref="F119:P119"/>
    <mergeCell ref="A93:E93"/>
    <mergeCell ref="Q119:AI119"/>
    <mergeCell ref="ET20:FG20"/>
    <mergeCell ref="ET21:FG21"/>
    <mergeCell ref="A22:BP24"/>
    <mergeCell ref="BQ22:EB24"/>
    <mergeCell ref="ET22:FG22"/>
    <mergeCell ref="ET23:FG23"/>
    <mergeCell ref="ET24:FG24"/>
    <mergeCell ref="BQ25:EB25"/>
    <mergeCell ref="ET25:FG25"/>
    <mergeCell ref="AY119:BK119"/>
    <mergeCell ref="BL119:BZ119"/>
    <mergeCell ref="CA119:CG119"/>
    <mergeCell ref="CA121:CG121"/>
    <mergeCell ref="AY93:BK93"/>
    <mergeCell ref="EX115:FG115"/>
    <mergeCell ref="EL119:EW119"/>
    <mergeCell ref="EX119:FG119"/>
    <mergeCell ref="AJ119:AX119"/>
    <mergeCell ref="DD121:DJ121"/>
    <mergeCell ref="DT115:EK115"/>
    <mergeCell ref="EL115:EW115"/>
    <mergeCell ref="CH120:CO120"/>
    <mergeCell ref="CP120:CV120"/>
    <mergeCell ref="CW120:DC120"/>
    <mergeCell ref="CP115:CV115"/>
    <mergeCell ref="CW115:DC115"/>
    <mergeCell ref="EL116:EW116"/>
    <mergeCell ref="DK119:DS119"/>
    <mergeCell ref="DT119:EK119"/>
    <mergeCell ref="CA93:CG93"/>
    <mergeCell ref="CA94:CG94"/>
    <mergeCell ref="DD115:DJ115"/>
    <mergeCell ref="CH94:CO94"/>
    <mergeCell ref="DK99:DS99"/>
    <mergeCell ref="CP97:CV97"/>
    <mergeCell ref="CW97:DC97"/>
    <mergeCell ref="CH93:CO93"/>
    <mergeCell ref="CH119:CO119"/>
    <mergeCell ref="CW68:DC68"/>
    <mergeCell ref="DD68:DJ68"/>
    <mergeCell ref="CP119:CV119"/>
    <mergeCell ref="CW119:DC119"/>
    <mergeCell ref="CH68:CO68"/>
    <mergeCell ref="DD119:DJ119"/>
    <mergeCell ref="CH74:CO74"/>
    <mergeCell ref="CH75:CO75"/>
    <mergeCell ref="CH79:CO79"/>
    <mergeCell ref="BL72:BZ72"/>
    <mergeCell ref="BL73:BZ73"/>
    <mergeCell ref="A129:FG129"/>
    <mergeCell ref="A131:FG131"/>
    <mergeCell ref="AE125:AH125"/>
    <mergeCell ref="AA125:AD125"/>
    <mergeCell ref="I125:Z125"/>
    <mergeCell ref="C125:F125"/>
    <mergeCell ref="AI125:AL125"/>
    <mergeCell ref="G125:H125"/>
    <mergeCell ref="ET29:FG29"/>
    <mergeCell ref="A77:E77"/>
    <mergeCell ref="A78:E78"/>
    <mergeCell ref="AY115:BK115"/>
    <mergeCell ref="BL115:BZ115"/>
    <mergeCell ref="BQ30:EB30"/>
    <mergeCell ref="ET30:FG30"/>
    <mergeCell ref="BQ31:EB31"/>
    <mergeCell ref="ET31:FG32"/>
    <mergeCell ref="A73:E73"/>
    <mergeCell ref="EO14:ER14"/>
    <mergeCell ref="A16:FG16"/>
    <mergeCell ref="CV18:DD18"/>
    <mergeCell ref="DH14:DI14"/>
    <mergeCell ref="CA115:CG115"/>
    <mergeCell ref="DK68:DS68"/>
    <mergeCell ref="A28:BP28"/>
    <mergeCell ref="BQ28:EB28"/>
    <mergeCell ref="ET28:FG28"/>
    <mergeCell ref="BQ29:EB29"/>
    <mergeCell ref="CH37:DJ37"/>
    <mergeCell ref="BQ26:EB26"/>
    <mergeCell ref="BQ27:EB27"/>
    <mergeCell ref="CA36:DJ36"/>
    <mergeCell ref="DK36:DS39"/>
    <mergeCell ref="CA37:CG39"/>
    <mergeCell ref="CH38:CO39"/>
    <mergeCell ref="BL36:BZ39"/>
    <mergeCell ref="AY68:BK68"/>
    <mergeCell ref="DJ14:DM14"/>
    <mergeCell ref="DN14:DO14"/>
    <mergeCell ref="CK10:ET10"/>
    <mergeCell ref="CL11:FB11"/>
    <mergeCell ref="ET26:FG26"/>
    <mergeCell ref="ET27:FG27"/>
    <mergeCell ref="AY40:BK40"/>
    <mergeCell ref="CP38:DC38"/>
    <mergeCell ref="DT36:EK39"/>
    <mergeCell ref="A36:E39"/>
    <mergeCell ref="F36:P39"/>
    <mergeCell ref="Q37:AI39"/>
    <mergeCell ref="AJ37:AX39"/>
    <mergeCell ref="Q36:AX36"/>
    <mergeCell ref="AY36:BK39"/>
    <mergeCell ref="A125:B125"/>
    <mergeCell ref="AI124:BN124"/>
    <mergeCell ref="BR124:CP124"/>
    <mergeCell ref="CP121:CV121"/>
    <mergeCell ref="CT124:DW124"/>
    <mergeCell ref="Q40:AI40"/>
    <mergeCell ref="A40:E40"/>
    <mergeCell ref="F40:P40"/>
    <mergeCell ref="AJ40:AX40"/>
    <mergeCell ref="A68:E68"/>
    <mergeCell ref="EL68:EW68"/>
    <mergeCell ref="DT40:EK40"/>
    <mergeCell ref="EL40:EW40"/>
    <mergeCell ref="EX36:FG39"/>
    <mergeCell ref="DD38:DJ39"/>
    <mergeCell ref="CP39:CV39"/>
    <mergeCell ref="CW40:DC40"/>
    <mergeCell ref="DD40:DJ40"/>
    <mergeCell ref="CP68:CV68"/>
    <mergeCell ref="EL46:EU46"/>
    <mergeCell ref="DK17:EH17"/>
    <mergeCell ref="S17:DF17"/>
    <mergeCell ref="BB18:CG18"/>
    <mergeCell ref="DG17:DJ17"/>
    <mergeCell ref="CH18:CK18"/>
    <mergeCell ref="CL18:CQ18"/>
    <mergeCell ref="CR18:CU18"/>
    <mergeCell ref="F68:P68"/>
    <mergeCell ref="A46:E46"/>
    <mergeCell ref="F46:P46"/>
    <mergeCell ref="A48:E48"/>
    <mergeCell ref="F48:P48"/>
    <mergeCell ref="A47:E47"/>
    <mergeCell ref="F47:P47"/>
    <mergeCell ref="A54:E54"/>
    <mergeCell ref="F54:P54"/>
    <mergeCell ref="A49:E49"/>
    <mergeCell ref="BL40:BZ40"/>
    <mergeCell ref="CA40:CG40"/>
    <mergeCell ref="CP71:CV71"/>
    <mergeCell ref="A115:E115"/>
    <mergeCell ref="F115:P115"/>
    <mergeCell ref="DK40:DS40"/>
    <mergeCell ref="DK115:DS115"/>
    <mergeCell ref="CH115:CO115"/>
    <mergeCell ref="CH40:CO40"/>
    <mergeCell ref="CP40:CV40"/>
    <mergeCell ref="CW121:DC121"/>
    <mergeCell ref="CH121:CO121"/>
    <mergeCell ref="EX40:FG40"/>
    <mergeCell ref="CW39:DC39"/>
    <mergeCell ref="EX68:FG68"/>
    <mergeCell ref="DT68:EK68"/>
    <mergeCell ref="EL36:EW39"/>
    <mergeCell ref="DT78:EK78"/>
    <mergeCell ref="DT46:EE46"/>
    <mergeCell ref="CH46:CO46"/>
    <mergeCell ref="CW46:DC46"/>
    <mergeCell ref="DD46:DJ46"/>
    <mergeCell ref="DK46:DS46"/>
    <mergeCell ref="DT48:EE48"/>
    <mergeCell ref="EX48:FF48"/>
    <mergeCell ref="CP47:CV47"/>
    <mergeCell ref="EL47:EU47"/>
    <mergeCell ref="CP48:CV48"/>
    <mergeCell ref="CW48:DC48"/>
    <mergeCell ref="DD48:DJ48"/>
    <mergeCell ref="DK48:DS48"/>
    <mergeCell ref="A80:E80"/>
    <mergeCell ref="F80:P80"/>
    <mergeCell ref="CP80:CV80"/>
    <mergeCell ref="CW80:DC80"/>
    <mergeCell ref="DD80:DJ80"/>
    <mergeCell ref="DK80:DS80"/>
    <mergeCell ref="AY80:BK80"/>
    <mergeCell ref="BL80:BZ80"/>
    <mergeCell ref="CA80:CG80"/>
    <mergeCell ref="CH80:CO80"/>
    <mergeCell ref="F81:P81"/>
    <mergeCell ref="CH81:CO81"/>
    <mergeCell ref="CW82:DC82"/>
    <mergeCell ref="DD82:DJ82"/>
    <mergeCell ref="CH82:CO82"/>
    <mergeCell ref="CP82:CV82"/>
    <mergeCell ref="A82:E82"/>
    <mergeCell ref="F82:P82"/>
    <mergeCell ref="DP14:EA14"/>
    <mergeCell ref="EC14:EN14"/>
    <mergeCell ref="EL82:EW82"/>
    <mergeCell ref="EX80:FG80"/>
    <mergeCell ref="EX82:FG82"/>
    <mergeCell ref="AY82:BK82"/>
    <mergeCell ref="BL82:BZ82"/>
    <mergeCell ref="CA82:CG82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landscape" paperSize="9" scale="8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162" man="1"/>
    <brk id="117" max="16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132"/>
  <sheetViews>
    <sheetView tabSelected="1" view="pageBreakPreview" zoomScaleSheetLayoutView="100" zoomScalePageLayoutView="0" workbookViewId="0" topLeftCell="A33">
      <pane ySplit="8" topLeftCell="A65" activePane="bottomLeft" state="frozen"/>
      <selection pane="topLeft" activeCell="F118" sqref="F118:P118"/>
      <selection pane="bottomLeft" activeCell="AY82" sqref="AY82:BK82"/>
    </sheetView>
  </sheetViews>
  <sheetFormatPr defaultColWidth="0.875" defaultRowHeight="12.75"/>
  <cols>
    <col min="1" max="14" width="0.875" style="4" customWidth="1"/>
    <col min="15" max="15" width="1.37890625" style="4" customWidth="1"/>
    <col min="16" max="16" width="7.375" style="4" customWidth="1"/>
    <col min="17" max="31" width="0.875" style="4" customWidth="1"/>
    <col min="32" max="32" width="2.00390625" style="4" customWidth="1"/>
    <col min="33" max="34" width="0.875" style="4" hidden="1" customWidth="1"/>
    <col min="35" max="35" width="3.125" style="4" customWidth="1"/>
    <col min="36" max="46" width="0.875" style="4" customWidth="1"/>
    <col min="47" max="47" width="0.37109375" style="4" customWidth="1"/>
    <col min="48" max="48" width="0.74609375" style="4" hidden="1" customWidth="1"/>
    <col min="49" max="49" width="0.6171875" style="4" hidden="1" customWidth="1"/>
    <col min="50" max="50" width="0.875" style="4" hidden="1" customWidth="1"/>
    <col min="51" max="62" width="0.875" style="4" customWidth="1"/>
    <col min="63" max="63" width="9.125" style="4" customWidth="1"/>
    <col min="64" max="84" width="0.875" style="4" customWidth="1"/>
    <col min="85" max="85" width="4.875" style="4" customWidth="1"/>
    <col min="86" max="92" width="0.875" style="4" customWidth="1"/>
    <col min="93" max="93" width="3.00390625" style="4" customWidth="1"/>
    <col min="94" max="98" width="0.875" style="4" customWidth="1"/>
    <col min="99" max="99" width="2.375" style="4" customWidth="1"/>
    <col min="100" max="100" width="2.25390625" style="4" customWidth="1"/>
    <col min="101" max="101" width="2.00390625" style="4" customWidth="1"/>
    <col min="102" max="106" width="0.875" style="4" customWidth="1"/>
    <col min="107" max="107" width="2.375" style="4" customWidth="1"/>
    <col min="108" max="113" width="0.875" style="4" customWidth="1"/>
    <col min="114" max="114" width="2.75390625" style="4" customWidth="1"/>
    <col min="115" max="122" width="0.875" style="4" customWidth="1"/>
    <col min="123" max="123" width="3.75390625" style="4" customWidth="1"/>
    <col min="124" max="134" width="0.875" style="4" customWidth="1"/>
    <col min="135" max="135" width="0.6171875" style="4" customWidth="1"/>
    <col min="136" max="137" width="0.875" style="4" hidden="1" customWidth="1"/>
    <col min="138" max="138" width="0.12890625" style="4" hidden="1" customWidth="1"/>
    <col min="139" max="140" width="0.875" style="4" hidden="1" customWidth="1"/>
    <col min="141" max="141" width="0.12890625" style="4" hidden="1" customWidth="1"/>
    <col min="142" max="151" width="0.875" style="4" customWidth="1"/>
    <col min="152" max="152" width="0.12890625" style="4" customWidth="1"/>
    <col min="153" max="153" width="0.875" style="4" hidden="1" customWidth="1"/>
    <col min="154" max="162" width="0.875" style="4" customWidth="1"/>
    <col min="163" max="163" width="0.242187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1.25" customHeight="1">
      <c r="FG2" s="3" t="s">
        <v>53</v>
      </c>
    </row>
    <row r="3" s="2" customFormat="1" ht="11.25" customHeight="1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22</v>
      </c>
    </row>
    <row r="7" s="1" customFormat="1" ht="15"/>
    <row r="8" s="1" customFormat="1" ht="15">
      <c r="FG8" s="11" t="s">
        <v>23</v>
      </c>
    </row>
    <row r="9" s="1" customFormat="1" ht="15"/>
    <row r="10" spans="89:163" s="1" customFormat="1" ht="15">
      <c r="CK10" s="142" t="s">
        <v>24</v>
      </c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90:163" s="1" customFormat="1" ht="15">
      <c r="CL11" s="142" t="s">
        <v>25</v>
      </c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35"/>
      <c r="FD11" s="35"/>
      <c r="FE11" s="35"/>
      <c r="FF11" s="35"/>
      <c r="FG11" s="35"/>
    </row>
    <row r="12" spans="90:163" s="1" customFormat="1" ht="15">
      <c r="CL12" s="134" t="s">
        <v>65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36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36"/>
      <c r="EC12" s="134" t="s">
        <v>66</v>
      </c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</row>
    <row r="13" spans="72:163" s="1" customFormat="1" ht="12.75" customHeight="1"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43" t="s">
        <v>27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37"/>
      <c r="DG13" s="135" t="s">
        <v>0</v>
      </c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37"/>
      <c r="EC13" s="143" t="s">
        <v>26</v>
      </c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44" t="s">
        <v>9</v>
      </c>
      <c r="DI14" s="144"/>
      <c r="DJ14" s="423"/>
      <c r="DK14" s="423"/>
      <c r="DL14" s="423"/>
      <c r="DM14" s="423"/>
      <c r="DN14" s="145" t="s">
        <v>9</v>
      </c>
      <c r="DO14" s="145"/>
      <c r="DP14" s="130" t="s">
        <v>72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44">
        <v>20</v>
      </c>
      <c r="EH14" s="144"/>
      <c r="EI14" s="144"/>
      <c r="EJ14" s="144"/>
      <c r="EK14" s="409" t="s">
        <v>63</v>
      </c>
      <c r="EL14" s="409"/>
      <c r="EM14" s="409"/>
      <c r="EN14" s="409"/>
      <c r="EO14" s="146" t="s">
        <v>1</v>
      </c>
      <c r="EP14" s="146"/>
      <c r="EQ14" s="146"/>
      <c r="ER14" s="146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1:163" s="1" customFormat="1" ht="15.75">
      <c r="A16" s="141" t="s">
        <v>28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</row>
    <row r="17" spans="19:138" s="7" customFormat="1" ht="15.75">
      <c r="S17" s="131" t="s">
        <v>54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 t="s">
        <v>63</v>
      </c>
      <c r="DH17" s="132"/>
      <c r="DI17" s="132"/>
      <c r="DJ17" s="132"/>
      <c r="DK17" s="133" t="s">
        <v>56</v>
      </c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</row>
    <row r="18" spans="39:108" s="8" customFormat="1" ht="15.75">
      <c r="AM18" s="29"/>
      <c r="AN18" s="29"/>
      <c r="AO18" s="29"/>
      <c r="AP18" s="29"/>
      <c r="AQ18" s="29"/>
      <c r="AR18" s="29"/>
      <c r="AS18" s="29"/>
      <c r="AT18" s="29"/>
      <c r="AZ18" s="29"/>
      <c r="BA18" s="29"/>
      <c r="BB18" s="131" t="s">
        <v>55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 t="s">
        <v>92</v>
      </c>
      <c r="CI18" s="132"/>
      <c r="CJ18" s="132"/>
      <c r="CK18" s="132"/>
      <c r="CL18" s="131" t="s">
        <v>11</v>
      </c>
      <c r="CM18" s="131"/>
      <c r="CN18" s="131"/>
      <c r="CO18" s="131"/>
      <c r="CP18" s="131"/>
      <c r="CQ18" s="131"/>
      <c r="CR18" s="132" t="s">
        <v>64</v>
      </c>
      <c r="CS18" s="132"/>
      <c r="CT18" s="132"/>
      <c r="CU18" s="132"/>
      <c r="CV18" s="133" t="s">
        <v>29</v>
      </c>
      <c r="CW18" s="133"/>
      <c r="CX18" s="133"/>
      <c r="CY18" s="133"/>
      <c r="CZ18" s="133"/>
      <c r="DA18" s="133"/>
      <c r="DB18" s="133"/>
      <c r="DC18" s="133"/>
      <c r="DD18" s="133"/>
    </row>
    <row r="19" s="9" customFormat="1" ht="13.5" customHeight="1"/>
    <row r="20" spans="150:163" s="1" customFormat="1" ht="14.25" customHeight="1">
      <c r="ET20" s="438" t="s">
        <v>7</v>
      </c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40"/>
    </row>
    <row r="21" spans="147:163" s="1" customFormat="1" ht="15">
      <c r="EQ21" s="11"/>
      <c r="ER21" s="11" t="s">
        <v>12</v>
      </c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</row>
    <row r="22" spans="1:163" s="1" customFormat="1" ht="15">
      <c r="A22" s="149" t="s">
        <v>62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50" t="s">
        <v>170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Q22" s="11"/>
      <c r="ER22" s="11" t="s">
        <v>13</v>
      </c>
      <c r="ET22" s="442" t="s">
        <v>71</v>
      </c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</row>
    <row r="23" spans="1:163" s="1" customFormat="1" ht="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Q23" s="11"/>
      <c r="ER23" s="11" t="s">
        <v>14</v>
      </c>
      <c r="ET23" s="442" t="s">
        <v>73</v>
      </c>
      <c r="EU23" s="442"/>
      <c r="EV23" s="442"/>
      <c r="EW23" s="442"/>
      <c r="EX23" s="442"/>
      <c r="EY23" s="442"/>
      <c r="EZ23" s="442"/>
      <c r="FA23" s="442"/>
      <c r="FB23" s="442"/>
      <c r="FC23" s="442"/>
      <c r="FD23" s="442"/>
      <c r="FE23" s="442"/>
      <c r="FF23" s="442"/>
      <c r="FG23" s="442"/>
    </row>
    <row r="24" spans="1:163" s="1" customFormat="1" ht="29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I24" s="10"/>
      <c r="EJ24" s="10"/>
      <c r="EK24" s="10"/>
      <c r="EL24" s="10"/>
      <c r="EM24" s="445" t="s">
        <v>15</v>
      </c>
      <c r="EN24" s="445"/>
      <c r="EO24" s="445"/>
      <c r="EP24" s="445"/>
      <c r="EQ24" s="445"/>
      <c r="ER24" s="445"/>
      <c r="ES24" s="10"/>
      <c r="ET24" s="427" t="s">
        <v>74</v>
      </c>
      <c r="EU24" s="428"/>
      <c r="EV24" s="428"/>
      <c r="EW24" s="428"/>
      <c r="EX24" s="428"/>
      <c r="EY24" s="428"/>
      <c r="EZ24" s="428"/>
      <c r="FA24" s="428"/>
      <c r="FB24" s="428"/>
      <c r="FC24" s="428"/>
      <c r="FD24" s="428"/>
      <c r="FE24" s="428"/>
      <c r="FF24" s="428"/>
      <c r="FG24" s="429"/>
    </row>
    <row r="25" spans="1:163" s="1" customFormat="1" ht="14.25" customHeight="1">
      <c r="A25" s="1" t="s">
        <v>8</v>
      </c>
      <c r="BQ25" s="155" t="s">
        <v>68</v>
      </c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Q25" s="11"/>
      <c r="ER25" s="11" t="s">
        <v>16</v>
      </c>
      <c r="ET25" s="424" t="s">
        <v>75</v>
      </c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6"/>
    </row>
    <row r="26" spans="1:163" s="1" customFormat="1" ht="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5" t="s">
        <v>69</v>
      </c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Q26" s="11"/>
      <c r="ER26" s="11" t="s">
        <v>30</v>
      </c>
      <c r="ET26" s="424" t="s">
        <v>76</v>
      </c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6"/>
    </row>
    <row r="27" spans="1:163" s="1" customFormat="1" ht="30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Q27" s="11"/>
      <c r="ER27" s="11" t="s">
        <v>17</v>
      </c>
      <c r="ET27" s="424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6"/>
    </row>
    <row r="28" spans="1:163" s="1" customFormat="1" ht="29.25" customHeight="1">
      <c r="A28" s="157" t="s">
        <v>32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H28" s="445" t="s">
        <v>13</v>
      </c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10"/>
      <c r="ET28" s="427"/>
      <c r="EU28" s="428"/>
      <c r="EV28" s="428"/>
      <c r="EW28" s="428"/>
      <c r="EX28" s="428"/>
      <c r="EY28" s="428"/>
      <c r="EZ28" s="428"/>
      <c r="FA28" s="428"/>
      <c r="FB28" s="428"/>
      <c r="FC28" s="428"/>
      <c r="FD28" s="428"/>
      <c r="FE28" s="428"/>
      <c r="FF28" s="428"/>
      <c r="FG28" s="429"/>
    </row>
    <row r="29" spans="1:163" s="1" customFormat="1" ht="15">
      <c r="A29" s="15" t="s">
        <v>34</v>
      </c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Q29" s="11"/>
      <c r="ER29" s="11" t="s">
        <v>17</v>
      </c>
      <c r="ET29" s="424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6"/>
    </row>
    <row r="30" spans="1:163" s="1" customFormat="1" ht="15">
      <c r="A30" s="1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58">
        <v>0</v>
      </c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Q30" s="11"/>
      <c r="ER30" s="11"/>
      <c r="ET30" s="430"/>
      <c r="EU30" s="408"/>
      <c r="EV30" s="408"/>
      <c r="EW30" s="408"/>
      <c r="EX30" s="408"/>
      <c r="EY30" s="408"/>
      <c r="EZ30" s="408"/>
      <c r="FA30" s="408"/>
      <c r="FB30" s="408"/>
      <c r="FC30" s="408"/>
      <c r="FD30" s="408"/>
      <c r="FE30" s="408"/>
      <c r="FF30" s="408"/>
      <c r="FG30" s="431"/>
    </row>
    <row r="31" spans="69:163" s="1" customFormat="1" ht="12.75" customHeight="1">
      <c r="BQ31" s="135" t="s">
        <v>36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Q31" s="11"/>
      <c r="ER31" s="11" t="s">
        <v>37</v>
      </c>
      <c r="ES31" s="10"/>
      <c r="ET31" s="432"/>
      <c r="EU31" s="433"/>
      <c r="EV31" s="433"/>
      <c r="EW31" s="433"/>
      <c r="EX31" s="433"/>
      <c r="EY31" s="433"/>
      <c r="EZ31" s="433"/>
      <c r="FA31" s="433"/>
      <c r="FB31" s="433"/>
      <c r="FC31" s="433"/>
      <c r="FD31" s="433"/>
      <c r="FE31" s="433"/>
      <c r="FF31" s="433"/>
      <c r="FG31" s="434"/>
    </row>
    <row r="32" spans="148:163" s="1" customFormat="1" ht="13.5" customHeight="1">
      <c r="ER32" s="11" t="s">
        <v>18</v>
      </c>
      <c r="ET32" s="435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7"/>
    </row>
    <row r="33" spans="148:163" s="1" customFormat="1" ht="13.5" customHeight="1">
      <c r="ER33" s="11"/>
      <c r="ET33" s="430"/>
      <c r="EU33" s="408"/>
      <c r="EV33" s="408"/>
      <c r="EW33" s="408"/>
      <c r="EX33" s="408"/>
      <c r="EY33" s="408"/>
      <c r="EZ33" s="408"/>
      <c r="FA33" s="408"/>
      <c r="FB33" s="408"/>
      <c r="FC33" s="408"/>
      <c r="FD33" s="408"/>
      <c r="FE33" s="408"/>
      <c r="FF33" s="408"/>
      <c r="FG33" s="431"/>
    </row>
    <row r="34" spans="1:163" s="1" customFormat="1" ht="14.25" customHeight="1">
      <c r="A34" s="1" t="s">
        <v>40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R34" s="11" t="s">
        <v>39</v>
      </c>
      <c r="ET34" s="424" t="s">
        <v>38</v>
      </c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6"/>
    </row>
    <row r="35" s="1" customFormat="1" ht="12" customHeight="1"/>
    <row r="36" spans="1:163" s="19" customFormat="1" ht="12" customHeight="1">
      <c r="A36" s="161" t="s">
        <v>21</v>
      </c>
      <c r="B36" s="162"/>
      <c r="C36" s="162"/>
      <c r="D36" s="162"/>
      <c r="E36" s="163"/>
      <c r="F36" s="161" t="s">
        <v>97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70" t="s">
        <v>2</v>
      </c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/>
      <c r="AY36" s="161" t="s">
        <v>49</v>
      </c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3"/>
      <c r="BL36" s="161" t="s">
        <v>19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3"/>
      <c r="CA36" s="170" t="s">
        <v>41</v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2"/>
      <c r="DK36" s="161" t="s">
        <v>138</v>
      </c>
      <c r="DL36" s="162"/>
      <c r="DM36" s="162"/>
      <c r="DN36" s="162"/>
      <c r="DO36" s="162"/>
      <c r="DP36" s="162"/>
      <c r="DQ36" s="162"/>
      <c r="DR36" s="162"/>
      <c r="DS36" s="163"/>
      <c r="DT36" s="173" t="s">
        <v>51</v>
      </c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5"/>
      <c r="EL36" s="161" t="s">
        <v>48</v>
      </c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3"/>
      <c r="EX36" s="161" t="s">
        <v>50</v>
      </c>
      <c r="EY36" s="162"/>
      <c r="EZ36" s="162"/>
      <c r="FA36" s="162"/>
      <c r="FB36" s="162"/>
      <c r="FC36" s="162"/>
      <c r="FD36" s="162"/>
      <c r="FE36" s="162"/>
      <c r="FF36" s="162"/>
      <c r="FG36" s="163"/>
    </row>
    <row r="37" spans="1:163" s="19" customFormat="1" ht="12" customHeight="1">
      <c r="A37" s="164"/>
      <c r="B37" s="165"/>
      <c r="C37" s="165"/>
      <c r="D37" s="165"/>
      <c r="E37" s="166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161" t="s">
        <v>58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1" t="s">
        <v>57</v>
      </c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164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  <c r="CA37" s="161" t="s">
        <v>3</v>
      </c>
      <c r="CB37" s="162"/>
      <c r="CC37" s="162"/>
      <c r="CD37" s="162"/>
      <c r="CE37" s="162"/>
      <c r="CF37" s="162"/>
      <c r="CG37" s="163"/>
      <c r="CH37" s="170" t="s">
        <v>20</v>
      </c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2"/>
      <c r="DK37" s="164"/>
      <c r="DL37" s="165"/>
      <c r="DM37" s="165"/>
      <c r="DN37" s="165"/>
      <c r="DO37" s="165"/>
      <c r="DP37" s="165"/>
      <c r="DQ37" s="165"/>
      <c r="DR37" s="165"/>
      <c r="DS37" s="166"/>
      <c r="DT37" s="176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8"/>
      <c r="EL37" s="164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6"/>
      <c r="EX37" s="164"/>
      <c r="EY37" s="165"/>
      <c r="EZ37" s="165"/>
      <c r="FA37" s="165"/>
      <c r="FB37" s="165"/>
      <c r="FC37" s="165"/>
      <c r="FD37" s="165"/>
      <c r="FE37" s="165"/>
      <c r="FF37" s="165"/>
      <c r="FG37" s="166"/>
    </row>
    <row r="38" spans="1:163" s="19" customFormat="1" ht="21.75" customHeight="1">
      <c r="A38" s="164"/>
      <c r="B38" s="165"/>
      <c r="C38" s="165"/>
      <c r="D38" s="165"/>
      <c r="E38" s="166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164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6"/>
      <c r="AJ38" s="164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6"/>
      <c r="AY38" s="164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6"/>
      <c r="CA38" s="164"/>
      <c r="CB38" s="165"/>
      <c r="CC38" s="165"/>
      <c r="CD38" s="165"/>
      <c r="CE38" s="165"/>
      <c r="CF38" s="165"/>
      <c r="CG38" s="166"/>
      <c r="CH38" s="161" t="s">
        <v>310</v>
      </c>
      <c r="CI38" s="162"/>
      <c r="CJ38" s="162"/>
      <c r="CK38" s="162"/>
      <c r="CL38" s="162"/>
      <c r="CM38" s="162"/>
      <c r="CN38" s="162"/>
      <c r="CO38" s="163"/>
      <c r="CP38" s="170" t="s">
        <v>4</v>
      </c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2"/>
      <c r="DD38" s="161" t="s">
        <v>43</v>
      </c>
      <c r="DE38" s="162"/>
      <c r="DF38" s="162"/>
      <c r="DG38" s="162"/>
      <c r="DH38" s="162"/>
      <c r="DI38" s="162"/>
      <c r="DJ38" s="163"/>
      <c r="DK38" s="164"/>
      <c r="DL38" s="165"/>
      <c r="DM38" s="165"/>
      <c r="DN38" s="165"/>
      <c r="DO38" s="165"/>
      <c r="DP38" s="165"/>
      <c r="DQ38" s="165"/>
      <c r="DR38" s="165"/>
      <c r="DS38" s="166"/>
      <c r="DT38" s="176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8"/>
      <c r="EL38" s="164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6"/>
      <c r="EX38" s="164"/>
      <c r="EY38" s="165"/>
      <c r="EZ38" s="165"/>
      <c r="FA38" s="165"/>
      <c r="FB38" s="165"/>
      <c r="FC38" s="165"/>
      <c r="FD38" s="165"/>
      <c r="FE38" s="165"/>
      <c r="FF38" s="165"/>
      <c r="FG38" s="166"/>
    </row>
    <row r="39" spans="1:163" s="19" customFormat="1" ht="109.5" customHeight="1">
      <c r="A39" s="167"/>
      <c r="B39" s="168"/>
      <c r="C39" s="168"/>
      <c r="D39" s="168"/>
      <c r="E39" s="169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9"/>
      <c r="Q39" s="167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9"/>
      <c r="AY39" s="167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9"/>
      <c r="CA39" s="167"/>
      <c r="CB39" s="168"/>
      <c r="CC39" s="168"/>
      <c r="CD39" s="168"/>
      <c r="CE39" s="168"/>
      <c r="CF39" s="168"/>
      <c r="CG39" s="169"/>
      <c r="CH39" s="167"/>
      <c r="CI39" s="168"/>
      <c r="CJ39" s="168"/>
      <c r="CK39" s="168"/>
      <c r="CL39" s="168"/>
      <c r="CM39" s="168"/>
      <c r="CN39" s="168"/>
      <c r="CO39" s="169"/>
      <c r="CP39" s="170" t="s">
        <v>213</v>
      </c>
      <c r="CQ39" s="171"/>
      <c r="CR39" s="171"/>
      <c r="CS39" s="171"/>
      <c r="CT39" s="171"/>
      <c r="CU39" s="171"/>
      <c r="CV39" s="172"/>
      <c r="CW39" s="170" t="s">
        <v>214</v>
      </c>
      <c r="CX39" s="171"/>
      <c r="CY39" s="171"/>
      <c r="CZ39" s="171"/>
      <c r="DA39" s="171"/>
      <c r="DB39" s="171"/>
      <c r="DC39" s="171"/>
      <c r="DD39" s="167"/>
      <c r="DE39" s="168"/>
      <c r="DF39" s="168"/>
      <c r="DG39" s="168"/>
      <c r="DH39" s="168"/>
      <c r="DI39" s="168"/>
      <c r="DJ39" s="169"/>
      <c r="DK39" s="167"/>
      <c r="DL39" s="168"/>
      <c r="DM39" s="168"/>
      <c r="DN39" s="168"/>
      <c r="DO39" s="168"/>
      <c r="DP39" s="168"/>
      <c r="DQ39" s="168"/>
      <c r="DR39" s="168"/>
      <c r="DS39" s="169"/>
      <c r="DT39" s="179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1"/>
      <c r="EL39" s="167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9"/>
      <c r="EX39" s="167"/>
      <c r="EY39" s="168"/>
      <c r="EZ39" s="168"/>
      <c r="FA39" s="168"/>
      <c r="FB39" s="168"/>
      <c r="FC39" s="168"/>
      <c r="FD39" s="168"/>
      <c r="FE39" s="168"/>
      <c r="FF39" s="168"/>
      <c r="FG39" s="169"/>
    </row>
    <row r="40" spans="1:163" s="22" customFormat="1" ht="12" thickBot="1">
      <c r="A40" s="182">
        <v>1</v>
      </c>
      <c r="B40" s="182"/>
      <c r="C40" s="182"/>
      <c r="D40" s="182"/>
      <c r="E40" s="182"/>
      <c r="F40" s="182">
        <v>2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>
        <v>3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  <c r="AJ40" s="183">
        <v>4</v>
      </c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2">
        <v>5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>
        <v>6</v>
      </c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>
        <v>7</v>
      </c>
      <c r="CB40" s="182"/>
      <c r="CC40" s="182"/>
      <c r="CD40" s="182"/>
      <c r="CE40" s="182"/>
      <c r="CF40" s="182"/>
      <c r="CG40" s="182"/>
      <c r="CH40" s="182">
        <v>8</v>
      </c>
      <c r="CI40" s="182"/>
      <c r="CJ40" s="182"/>
      <c r="CK40" s="182"/>
      <c r="CL40" s="182"/>
      <c r="CM40" s="182"/>
      <c r="CN40" s="182"/>
      <c r="CO40" s="182"/>
      <c r="CP40" s="182">
        <v>9</v>
      </c>
      <c r="CQ40" s="182"/>
      <c r="CR40" s="182"/>
      <c r="CS40" s="182"/>
      <c r="CT40" s="182"/>
      <c r="CU40" s="182"/>
      <c r="CV40" s="182"/>
      <c r="CW40" s="182">
        <v>10</v>
      </c>
      <c r="CX40" s="182"/>
      <c r="CY40" s="182"/>
      <c r="CZ40" s="182"/>
      <c r="DA40" s="182"/>
      <c r="DB40" s="182"/>
      <c r="DC40" s="182"/>
      <c r="DD40" s="182">
        <v>11</v>
      </c>
      <c r="DE40" s="182"/>
      <c r="DF40" s="182"/>
      <c r="DG40" s="182"/>
      <c r="DH40" s="182"/>
      <c r="DI40" s="182"/>
      <c r="DJ40" s="182"/>
      <c r="DK40" s="182">
        <v>12</v>
      </c>
      <c r="DL40" s="182"/>
      <c r="DM40" s="182"/>
      <c r="DN40" s="182"/>
      <c r="DO40" s="182"/>
      <c r="DP40" s="182"/>
      <c r="DQ40" s="182"/>
      <c r="DR40" s="182"/>
      <c r="DS40" s="182"/>
      <c r="DT40" s="183">
        <v>13</v>
      </c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5"/>
      <c r="EL40" s="183">
        <v>14</v>
      </c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5"/>
      <c r="EX40" s="183">
        <v>15</v>
      </c>
      <c r="EY40" s="184"/>
      <c r="EZ40" s="184"/>
      <c r="FA40" s="184"/>
      <c r="FB40" s="184"/>
      <c r="FC40" s="184"/>
      <c r="FD40" s="184"/>
      <c r="FE40" s="184"/>
      <c r="FF40" s="184"/>
      <c r="FG40" s="185"/>
    </row>
    <row r="41" spans="1:163" s="65" customFormat="1" ht="22.5" customHeight="1">
      <c r="A41" s="421" t="s">
        <v>77</v>
      </c>
      <c r="B41" s="186"/>
      <c r="C41" s="186"/>
      <c r="D41" s="186"/>
      <c r="E41" s="186"/>
      <c r="F41" s="187" t="s">
        <v>234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38" t="s">
        <v>95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8" t="s">
        <v>96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188" t="s">
        <v>110</v>
      </c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6" t="s">
        <v>99</v>
      </c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9">
        <f>SUM(CH41:DJ41)</f>
        <v>0</v>
      </c>
      <c r="CB41" s="189"/>
      <c r="CC41" s="189"/>
      <c r="CD41" s="189"/>
      <c r="CE41" s="189"/>
      <c r="CF41" s="189"/>
      <c r="CG41" s="189"/>
      <c r="CH41" s="189">
        <v>0</v>
      </c>
      <c r="CI41" s="189"/>
      <c r="CJ41" s="189"/>
      <c r="CK41" s="189"/>
      <c r="CL41" s="189"/>
      <c r="CM41" s="189"/>
      <c r="CN41" s="189"/>
      <c r="CO41" s="189"/>
      <c r="CP41" s="189">
        <v>0</v>
      </c>
      <c r="CQ41" s="189"/>
      <c r="CR41" s="189"/>
      <c r="CS41" s="189"/>
      <c r="CT41" s="189"/>
      <c r="CU41" s="189"/>
      <c r="CV41" s="189"/>
      <c r="CW41" s="189">
        <v>0</v>
      </c>
      <c r="CX41" s="189"/>
      <c r="CY41" s="189"/>
      <c r="CZ41" s="189"/>
      <c r="DA41" s="189"/>
      <c r="DB41" s="189"/>
      <c r="DC41" s="189"/>
      <c r="DD41" s="189">
        <v>0</v>
      </c>
      <c r="DE41" s="189"/>
      <c r="DF41" s="189"/>
      <c r="DG41" s="189"/>
      <c r="DH41" s="189"/>
      <c r="DI41" s="189"/>
      <c r="DJ41" s="189"/>
      <c r="DK41" s="119"/>
      <c r="DL41" s="119"/>
      <c r="DM41" s="119"/>
      <c r="DN41" s="119"/>
      <c r="DO41" s="119"/>
      <c r="DP41" s="119"/>
      <c r="DQ41" s="119"/>
      <c r="DR41" s="119"/>
      <c r="DS41" s="119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42"/>
      <c r="EG41" s="42"/>
      <c r="EH41" s="42"/>
      <c r="EI41" s="42"/>
      <c r="EJ41" s="42"/>
      <c r="EK41" s="4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42"/>
      <c r="EW41" s="42"/>
      <c r="EX41" s="188"/>
      <c r="EY41" s="188"/>
      <c r="EZ41" s="188"/>
      <c r="FA41" s="188"/>
      <c r="FB41" s="188"/>
      <c r="FC41" s="188"/>
      <c r="FD41" s="188"/>
      <c r="FE41" s="188"/>
      <c r="FF41" s="193"/>
      <c r="FG41" s="44"/>
    </row>
    <row r="42" spans="1:163" s="65" customFormat="1" ht="21" customHeight="1">
      <c r="A42" s="422" t="s">
        <v>78</v>
      </c>
      <c r="B42" s="125"/>
      <c r="C42" s="125"/>
      <c r="D42" s="125"/>
      <c r="E42" s="125"/>
      <c r="F42" s="194" t="s">
        <v>235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9"/>
      <c r="AJ42" s="127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9"/>
      <c r="AY42" s="116" t="s">
        <v>110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25" t="s">
        <v>100</v>
      </c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09">
        <f aca="true" t="shared" si="0" ref="CA42:CA67">SUM(CH42:DJ42)</f>
        <v>0</v>
      </c>
      <c r="CB42" s="109"/>
      <c r="CC42" s="109"/>
      <c r="CD42" s="109"/>
      <c r="CE42" s="109"/>
      <c r="CF42" s="109"/>
      <c r="CG42" s="109"/>
      <c r="CH42" s="109">
        <v>0</v>
      </c>
      <c r="CI42" s="109"/>
      <c r="CJ42" s="109"/>
      <c r="CK42" s="109"/>
      <c r="CL42" s="109"/>
      <c r="CM42" s="109"/>
      <c r="CN42" s="109"/>
      <c r="CO42" s="109"/>
      <c r="CP42" s="109">
        <v>0</v>
      </c>
      <c r="CQ42" s="109"/>
      <c r="CR42" s="109"/>
      <c r="CS42" s="109"/>
      <c r="CT42" s="109"/>
      <c r="CU42" s="109"/>
      <c r="CV42" s="109"/>
      <c r="CW42" s="109">
        <v>0</v>
      </c>
      <c r="CX42" s="109"/>
      <c r="CY42" s="109"/>
      <c r="CZ42" s="109"/>
      <c r="DA42" s="109"/>
      <c r="DB42" s="109"/>
      <c r="DC42" s="109"/>
      <c r="DD42" s="109">
        <v>0</v>
      </c>
      <c r="DE42" s="109"/>
      <c r="DF42" s="109"/>
      <c r="DG42" s="109"/>
      <c r="DH42" s="109"/>
      <c r="DI42" s="109"/>
      <c r="DJ42" s="109"/>
      <c r="DK42" s="119"/>
      <c r="DL42" s="119"/>
      <c r="DM42" s="119"/>
      <c r="DN42" s="119"/>
      <c r="DO42" s="119"/>
      <c r="DP42" s="119"/>
      <c r="DQ42" s="119"/>
      <c r="DR42" s="119"/>
      <c r="DS42" s="119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45"/>
      <c r="EG42" s="45"/>
      <c r="EH42" s="45"/>
      <c r="EI42" s="45"/>
      <c r="EJ42" s="45"/>
      <c r="EK42" s="45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45"/>
      <c r="EW42" s="45"/>
      <c r="EX42" s="116"/>
      <c r="EY42" s="116"/>
      <c r="EZ42" s="116"/>
      <c r="FA42" s="116"/>
      <c r="FB42" s="116"/>
      <c r="FC42" s="116"/>
      <c r="FD42" s="116"/>
      <c r="FE42" s="116"/>
      <c r="FF42" s="196"/>
      <c r="FG42" s="44"/>
    </row>
    <row r="43" spans="1:163" s="65" customFormat="1" ht="21" customHeight="1" thickBot="1">
      <c r="A43" s="419" t="s">
        <v>79</v>
      </c>
      <c r="B43" s="197"/>
      <c r="C43" s="197"/>
      <c r="D43" s="197"/>
      <c r="E43" s="197"/>
      <c r="F43" s="198" t="s">
        <v>236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127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9"/>
      <c r="AY43" s="199" t="s">
        <v>110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7" t="s">
        <v>215</v>
      </c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200">
        <f t="shared" si="0"/>
        <v>0</v>
      </c>
      <c r="CB43" s="200"/>
      <c r="CC43" s="200"/>
      <c r="CD43" s="200"/>
      <c r="CE43" s="200"/>
      <c r="CF43" s="200"/>
      <c r="CG43" s="200"/>
      <c r="CH43" s="200">
        <v>0</v>
      </c>
      <c r="CI43" s="200"/>
      <c r="CJ43" s="200"/>
      <c r="CK43" s="200"/>
      <c r="CL43" s="200"/>
      <c r="CM43" s="200"/>
      <c r="CN43" s="200"/>
      <c r="CO43" s="200"/>
      <c r="CP43" s="200">
        <v>0</v>
      </c>
      <c r="CQ43" s="200"/>
      <c r="CR43" s="200"/>
      <c r="CS43" s="200"/>
      <c r="CT43" s="200"/>
      <c r="CU43" s="200"/>
      <c r="CV43" s="200"/>
      <c r="CW43" s="200">
        <v>0</v>
      </c>
      <c r="CX43" s="200"/>
      <c r="CY43" s="200"/>
      <c r="CZ43" s="200"/>
      <c r="DA43" s="200"/>
      <c r="DB43" s="200"/>
      <c r="DC43" s="200"/>
      <c r="DD43" s="200">
        <v>0</v>
      </c>
      <c r="DE43" s="200"/>
      <c r="DF43" s="200"/>
      <c r="DG43" s="200"/>
      <c r="DH43" s="200"/>
      <c r="DI43" s="200"/>
      <c r="DJ43" s="200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47"/>
      <c r="EG43" s="47"/>
      <c r="EH43" s="47"/>
      <c r="EI43" s="47"/>
      <c r="EJ43" s="47"/>
      <c r="EK43" s="47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47"/>
      <c r="EW43" s="47"/>
      <c r="EX43" s="199"/>
      <c r="EY43" s="199"/>
      <c r="EZ43" s="199"/>
      <c r="FA43" s="199"/>
      <c r="FB43" s="199"/>
      <c r="FC43" s="199"/>
      <c r="FD43" s="199"/>
      <c r="FE43" s="199"/>
      <c r="FF43" s="204"/>
      <c r="FG43" s="44"/>
    </row>
    <row r="44" spans="1:163" s="65" customFormat="1" ht="28.5" customHeight="1">
      <c r="A44" s="421" t="s">
        <v>80</v>
      </c>
      <c r="B44" s="186"/>
      <c r="C44" s="186"/>
      <c r="D44" s="186"/>
      <c r="E44" s="186"/>
      <c r="F44" s="187" t="s">
        <v>237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27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27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9"/>
      <c r="AY44" s="205" t="s">
        <v>111</v>
      </c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186" t="s">
        <v>99</v>
      </c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9">
        <f t="shared" si="0"/>
        <v>82256</v>
      </c>
      <c r="CB44" s="189"/>
      <c r="CC44" s="189"/>
      <c r="CD44" s="189"/>
      <c r="CE44" s="189"/>
      <c r="CF44" s="189"/>
      <c r="CG44" s="189"/>
      <c r="CH44" s="189">
        <v>82256</v>
      </c>
      <c r="CI44" s="189"/>
      <c r="CJ44" s="189"/>
      <c r="CK44" s="189"/>
      <c r="CL44" s="189"/>
      <c r="CM44" s="189"/>
      <c r="CN44" s="189"/>
      <c r="CO44" s="189"/>
      <c r="CP44" s="189">
        <v>0</v>
      </c>
      <c r="CQ44" s="189"/>
      <c r="CR44" s="189"/>
      <c r="CS44" s="189"/>
      <c r="CT44" s="189"/>
      <c r="CU44" s="189"/>
      <c r="CV44" s="189"/>
      <c r="CW44" s="189">
        <v>0</v>
      </c>
      <c r="CX44" s="189"/>
      <c r="CY44" s="189"/>
      <c r="CZ44" s="189"/>
      <c r="DA44" s="189"/>
      <c r="DB44" s="189"/>
      <c r="DC44" s="189"/>
      <c r="DD44" s="189">
        <v>0</v>
      </c>
      <c r="DE44" s="189"/>
      <c r="DF44" s="189"/>
      <c r="DG44" s="189"/>
      <c r="DH44" s="189"/>
      <c r="DI44" s="189"/>
      <c r="DJ44" s="189"/>
      <c r="DK44" s="190"/>
      <c r="DL44" s="190"/>
      <c r="DM44" s="190"/>
      <c r="DN44" s="190"/>
      <c r="DO44" s="190"/>
      <c r="DP44" s="190"/>
      <c r="DQ44" s="190"/>
      <c r="DR44" s="190"/>
      <c r="DS44" s="190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42"/>
      <c r="EG44" s="42"/>
      <c r="EH44" s="42"/>
      <c r="EI44" s="42"/>
      <c r="EJ44" s="42"/>
      <c r="EK44" s="4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42"/>
      <c r="EW44" s="42"/>
      <c r="EX44" s="188"/>
      <c r="EY44" s="188"/>
      <c r="EZ44" s="188"/>
      <c r="FA44" s="188"/>
      <c r="FB44" s="188"/>
      <c r="FC44" s="188"/>
      <c r="FD44" s="188"/>
      <c r="FE44" s="188"/>
      <c r="FF44" s="193"/>
      <c r="FG44" s="44"/>
    </row>
    <row r="45" spans="1:163" s="65" customFormat="1" ht="31.5" customHeight="1">
      <c r="A45" s="422" t="s">
        <v>81</v>
      </c>
      <c r="B45" s="125"/>
      <c r="C45" s="125"/>
      <c r="D45" s="125"/>
      <c r="E45" s="125"/>
      <c r="F45" s="194" t="s">
        <v>238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27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9"/>
      <c r="AY45" s="206" t="s">
        <v>111</v>
      </c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125" t="s">
        <v>99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09">
        <f t="shared" si="0"/>
        <v>0</v>
      </c>
      <c r="CB45" s="109"/>
      <c r="CC45" s="109"/>
      <c r="CD45" s="109"/>
      <c r="CE45" s="109"/>
      <c r="CF45" s="109"/>
      <c r="CG45" s="109"/>
      <c r="CH45" s="109">
        <v>0</v>
      </c>
      <c r="CI45" s="109"/>
      <c r="CJ45" s="109"/>
      <c r="CK45" s="109"/>
      <c r="CL45" s="109"/>
      <c r="CM45" s="109"/>
      <c r="CN45" s="109"/>
      <c r="CO45" s="109"/>
      <c r="CP45" s="109">
        <v>0</v>
      </c>
      <c r="CQ45" s="109"/>
      <c r="CR45" s="109"/>
      <c r="CS45" s="109"/>
      <c r="CT45" s="109"/>
      <c r="CU45" s="109"/>
      <c r="CV45" s="109"/>
      <c r="CW45" s="109">
        <v>0</v>
      </c>
      <c r="CX45" s="109"/>
      <c r="CY45" s="109"/>
      <c r="CZ45" s="109"/>
      <c r="DA45" s="109"/>
      <c r="DB45" s="109"/>
      <c r="DC45" s="109"/>
      <c r="DD45" s="109">
        <v>0</v>
      </c>
      <c r="DE45" s="109"/>
      <c r="DF45" s="109"/>
      <c r="DG45" s="109"/>
      <c r="DH45" s="109"/>
      <c r="DI45" s="109"/>
      <c r="DJ45" s="109"/>
      <c r="DK45" s="119"/>
      <c r="DL45" s="119"/>
      <c r="DM45" s="119"/>
      <c r="DN45" s="119"/>
      <c r="DO45" s="119"/>
      <c r="DP45" s="119"/>
      <c r="DQ45" s="119"/>
      <c r="DR45" s="119"/>
      <c r="DS45" s="119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45"/>
      <c r="EG45" s="45"/>
      <c r="EH45" s="45"/>
      <c r="EI45" s="45"/>
      <c r="EJ45" s="45"/>
      <c r="EK45" s="45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45"/>
      <c r="EW45" s="45"/>
      <c r="EX45" s="116"/>
      <c r="EY45" s="116"/>
      <c r="EZ45" s="116"/>
      <c r="FA45" s="116"/>
      <c r="FB45" s="116"/>
      <c r="FC45" s="116"/>
      <c r="FD45" s="116"/>
      <c r="FE45" s="116"/>
      <c r="FF45" s="196"/>
      <c r="FG45" s="44"/>
    </row>
    <row r="46" spans="1:163" s="65" customFormat="1" ht="28.5" customHeight="1">
      <c r="A46" s="419" t="s">
        <v>139</v>
      </c>
      <c r="B46" s="197"/>
      <c r="C46" s="197"/>
      <c r="D46" s="197"/>
      <c r="E46" s="197"/>
      <c r="F46" s="198" t="s">
        <v>239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27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27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9"/>
      <c r="AY46" s="207" t="s">
        <v>111</v>
      </c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197" t="s">
        <v>100</v>
      </c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200">
        <f t="shared" si="0"/>
        <v>82256</v>
      </c>
      <c r="CB46" s="200"/>
      <c r="CC46" s="200"/>
      <c r="CD46" s="200"/>
      <c r="CE46" s="200"/>
      <c r="CF46" s="200"/>
      <c r="CG46" s="200"/>
      <c r="CH46" s="200">
        <v>0</v>
      </c>
      <c r="CI46" s="200"/>
      <c r="CJ46" s="200"/>
      <c r="CK46" s="200"/>
      <c r="CL46" s="200"/>
      <c r="CM46" s="200"/>
      <c r="CN46" s="200"/>
      <c r="CO46" s="200"/>
      <c r="CP46" s="200">
        <v>82256</v>
      </c>
      <c r="CQ46" s="200"/>
      <c r="CR46" s="200"/>
      <c r="CS46" s="200"/>
      <c r="CT46" s="200"/>
      <c r="CU46" s="200"/>
      <c r="CV46" s="200"/>
      <c r="CW46" s="200">
        <v>0</v>
      </c>
      <c r="CX46" s="200"/>
      <c r="CY46" s="200"/>
      <c r="CZ46" s="200"/>
      <c r="DA46" s="200"/>
      <c r="DB46" s="200"/>
      <c r="DC46" s="200"/>
      <c r="DD46" s="200">
        <v>0</v>
      </c>
      <c r="DE46" s="200"/>
      <c r="DF46" s="200"/>
      <c r="DG46" s="200"/>
      <c r="DH46" s="200"/>
      <c r="DI46" s="200"/>
      <c r="DJ46" s="200"/>
      <c r="DK46" s="208"/>
      <c r="DL46" s="208"/>
      <c r="DM46" s="208"/>
      <c r="DN46" s="208"/>
      <c r="DO46" s="208"/>
      <c r="DP46" s="208"/>
      <c r="DQ46" s="208"/>
      <c r="DR46" s="208"/>
      <c r="DS46" s="208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47"/>
      <c r="EG46" s="47"/>
      <c r="EH46" s="47"/>
      <c r="EI46" s="47"/>
      <c r="EJ46" s="47"/>
      <c r="EK46" s="47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47"/>
      <c r="EW46" s="47"/>
      <c r="EX46" s="199"/>
      <c r="EY46" s="199"/>
      <c r="EZ46" s="199"/>
      <c r="FA46" s="199"/>
      <c r="FB46" s="199"/>
      <c r="FC46" s="199"/>
      <c r="FD46" s="199"/>
      <c r="FE46" s="199"/>
      <c r="FF46" s="204"/>
      <c r="FG46" s="44"/>
    </row>
    <row r="47" spans="1:163" s="91" customFormat="1" ht="29.25" customHeight="1">
      <c r="A47" s="125" t="s">
        <v>82</v>
      </c>
      <c r="B47" s="125"/>
      <c r="C47" s="125"/>
      <c r="D47" s="125"/>
      <c r="E47" s="125"/>
      <c r="F47" s="194" t="s">
        <v>240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27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27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9"/>
      <c r="AY47" s="206" t="s">
        <v>111</v>
      </c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125" t="s">
        <v>100</v>
      </c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09">
        <f t="shared" si="0"/>
        <v>0</v>
      </c>
      <c r="CB47" s="109"/>
      <c r="CC47" s="109"/>
      <c r="CD47" s="109"/>
      <c r="CE47" s="109"/>
      <c r="CF47" s="109"/>
      <c r="CG47" s="109"/>
      <c r="CH47" s="109">
        <v>0</v>
      </c>
      <c r="CI47" s="109"/>
      <c r="CJ47" s="109"/>
      <c r="CK47" s="109"/>
      <c r="CL47" s="109"/>
      <c r="CM47" s="109"/>
      <c r="CN47" s="109"/>
      <c r="CO47" s="109"/>
      <c r="CP47" s="109">
        <v>0</v>
      </c>
      <c r="CQ47" s="109"/>
      <c r="CR47" s="109"/>
      <c r="CS47" s="109"/>
      <c r="CT47" s="109"/>
      <c r="CU47" s="109"/>
      <c r="CV47" s="109"/>
      <c r="CW47" s="109">
        <v>0</v>
      </c>
      <c r="CX47" s="109"/>
      <c r="CY47" s="109"/>
      <c r="CZ47" s="109"/>
      <c r="DA47" s="109"/>
      <c r="DB47" s="109"/>
      <c r="DC47" s="109"/>
      <c r="DD47" s="109">
        <v>0</v>
      </c>
      <c r="DE47" s="109"/>
      <c r="DF47" s="109"/>
      <c r="DG47" s="109"/>
      <c r="DH47" s="109"/>
      <c r="DI47" s="109"/>
      <c r="DJ47" s="109"/>
      <c r="DK47" s="119"/>
      <c r="DL47" s="119"/>
      <c r="DM47" s="119"/>
      <c r="DN47" s="119"/>
      <c r="DO47" s="119"/>
      <c r="DP47" s="119"/>
      <c r="DQ47" s="119"/>
      <c r="DR47" s="119"/>
      <c r="DS47" s="119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45"/>
      <c r="EG47" s="45"/>
      <c r="EH47" s="45"/>
      <c r="EI47" s="45"/>
      <c r="EJ47" s="45"/>
      <c r="EK47" s="45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45"/>
      <c r="EW47" s="45"/>
      <c r="EX47" s="116"/>
      <c r="EY47" s="116"/>
      <c r="EZ47" s="116"/>
      <c r="FA47" s="116"/>
      <c r="FB47" s="116"/>
      <c r="FC47" s="116"/>
      <c r="FD47" s="116"/>
      <c r="FE47" s="116"/>
      <c r="FF47" s="116"/>
      <c r="FG47" s="44"/>
    </row>
    <row r="48" spans="1:163" s="91" customFormat="1" ht="29.25" customHeight="1" thickBot="1">
      <c r="A48" s="420" t="s">
        <v>83</v>
      </c>
      <c r="B48" s="209"/>
      <c r="C48" s="209"/>
      <c r="D48" s="209"/>
      <c r="E48" s="209"/>
      <c r="F48" s="210" t="s">
        <v>241</v>
      </c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  <c r="AJ48" s="127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9"/>
      <c r="AY48" s="211" t="s">
        <v>111</v>
      </c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09" t="s">
        <v>215</v>
      </c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12">
        <f t="shared" si="0"/>
        <v>82256</v>
      </c>
      <c r="CB48" s="212"/>
      <c r="CC48" s="212"/>
      <c r="CD48" s="212"/>
      <c r="CE48" s="212"/>
      <c r="CF48" s="212"/>
      <c r="CG48" s="212"/>
      <c r="CH48" s="212">
        <v>0</v>
      </c>
      <c r="CI48" s="212"/>
      <c r="CJ48" s="212"/>
      <c r="CK48" s="212"/>
      <c r="CL48" s="212"/>
      <c r="CM48" s="212"/>
      <c r="CN48" s="212"/>
      <c r="CO48" s="212"/>
      <c r="CP48" s="212">
        <v>0</v>
      </c>
      <c r="CQ48" s="212"/>
      <c r="CR48" s="212"/>
      <c r="CS48" s="212"/>
      <c r="CT48" s="212"/>
      <c r="CU48" s="212"/>
      <c r="CV48" s="212"/>
      <c r="CW48" s="212">
        <v>82256</v>
      </c>
      <c r="CX48" s="212"/>
      <c r="CY48" s="212"/>
      <c r="CZ48" s="212"/>
      <c r="DA48" s="212"/>
      <c r="DB48" s="212"/>
      <c r="DC48" s="212"/>
      <c r="DD48" s="212">
        <v>0</v>
      </c>
      <c r="DE48" s="212"/>
      <c r="DF48" s="212"/>
      <c r="DG48" s="212"/>
      <c r="DH48" s="212"/>
      <c r="DI48" s="212"/>
      <c r="DJ48" s="212"/>
      <c r="DK48" s="213"/>
      <c r="DL48" s="213"/>
      <c r="DM48" s="213"/>
      <c r="DN48" s="213"/>
      <c r="DO48" s="213"/>
      <c r="DP48" s="213"/>
      <c r="DQ48" s="213"/>
      <c r="DR48" s="213"/>
      <c r="DS48" s="213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54"/>
      <c r="EG48" s="54"/>
      <c r="EH48" s="54"/>
      <c r="EI48" s="54"/>
      <c r="EJ48" s="54"/>
      <c r="EK48" s="54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54"/>
      <c r="EW48" s="54"/>
      <c r="EX48" s="216"/>
      <c r="EY48" s="216"/>
      <c r="EZ48" s="216"/>
      <c r="FA48" s="216"/>
      <c r="FB48" s="216"/>
      <c r="FC48" s="216"/>
      <c r="FD48" s="216"/>
      <c r="FE48" s="216"/>
      <c r="FF48" s="217"/>
      <c r="FG48" s="44"/>
    </row>
    <row r="49" spans="1:163" s="65" customFormat="1" ht="31.5" customHeight="1">
      <c r="A49" s="417" t="s">
        <v>84</v>
      </c>
      <c r="B49" s="120"/>
      <c r="C49" s="120"/>
      <c r="D49" s="120"/>
      <c r="E49" s="120"/>
      <c r="F49" s="198" t="s">
        <v>242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27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9"/>
      <c r="AY49" s="117" t="s">
        <v>112</v>
      </c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20" t="s">
        <v>99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6">
        <f t="shared" si="0"/>
        <v>223591.08</v>
      </c>
      <c r="CB49" s="126"/>
      <c r="CC49" s="126"/>
      <c r="CD49" s="126"/>
      <c r="CE49" s="126"/>
      <c r="CF49" s="126"/>
      <c r="CG49" s="126"/>
      <c r="CH49" s="468">
        <f>237744-14152.92</f>
        <v>223591.08</v>
      </c>
      <c r="CI49" s="468"/>
      <c r="CJ49" s="468"/>
      <c r="CK49" s="468"/>
      <c r="CL49" s="468"/>
      <c r="CM49" s="468"/>
      <c r="CN49" s="468"/>
      <c r="CO49" s="468"/>
      <c r="CP49" s="126">
        <v>0</v>
      </c>
      <c r="CQ49" s="126"/>
      <c r="CR49" s="126"/>
      <c r="CS49" s="126"/>
      <c r="CT49" s="126"/>
      <c r="CU49" s="126"/>
      <c r="CV49" s="126"/>
      <c r="CW49" s="126">
        <v>0</v>
      </c>
      <c r="CX49" s="126"/>
      <c r="CY49" s="126"/>
      <c r="CZ49" s="126"/>
      <c r="DA49" s="126"/>
      <c r="DB49" s="126"/>
      <c r="DC49" s="126"/>
      <c r="DD49" s="126">
        <v>0</v>
      </c>
      <c r="DE49" s="126"/>
      <c r="DF49" s="126"/>
      <c r="DG49" s="126"/>
      <c r="DH49" s="126"/>
      <c r="DI49" s="126"/>
      <c r="DJ49" s="126"/>
      <c r="DK49" s="218"/>
      <c r="DL49" s="218"/>
      <c r="DM49" s="218"/>
      <c r="DN49" s="218"/>
      <c r="DO49" s="218"/>
      <c r="DP49" s="218"/>
      <c r="DQ49" s="218"/>
      <c r="DR49" s="218"/>
      <c r="DS49" s="218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53"/>
      <c r="EG49" s="53"/>
      <c r="EH49" s="53"/>
      <c r="EI49" s="53"/>
      <c r="EJ49" s="53"/>
      <c r="EK49" s="53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53"/>
      <c r="EW49" s="53"/>
      <c r="EX49" s="117"/>
      <c r="EY49" s="117"/>
      <c r="EZ49" s="117"/>
      <c r="FA49" s="117"/>
      <c r="FB49" s="117"/>
      <c r="FC49" s="117"/>
      <c r="FD49" s="117"/>
      <c r="FE49" s="117"/>
      <c r="FF49" s="220"/>
      <c r="FG49" s="44"/>
    </row>
    <row r="50" spans="1:163" s="65" customFormat="1" ht="31.5" customHeight="1">
      <c r="A50" s="417" t="s">
        <v>85</v>
      </c>
      <c r="B50" s="120"/>
      <c r="C50" s="120"/>
      <c r="D50" s="120"/>
      <c r="E50" s="120"/>
      <c r="F50" s="198" t="s">
        <v>243</v>
      </c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27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27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17" t="s">
        <v>112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410" t="s">
        <v>99</v>
      </c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126">
        <f>SUM(CH50:DJ50)</f>
        <v>0</v>
      </c>
      <c r="CB50" s="126"/>
      <c r="CC50" s="126"/>
      <c r="CD50" s="126"/>
      <c r="CE50" s="126"/>
      <c r="CF50" s="126"/>
      <c r="CG50" s="126"/>
      <c r="CH50" s="121">
        <v>0</v>
      </c>
      <c r="CI50" s="121"/>
      <c r="CJ50" s="121"/>
      <c r="CK50" s="121"/>
      <c r="CL50" s="121"/>
      <c r="CM50" s="121"/>
      <c r="CN50" s="121"/>
      <c r="CO50" s="121"/>
      <c r="CP50" s="121">
        <v>0</v>
      </c>
      <c r="CQ50" s="121"/>
      <c r="CR50" s="121"/>
      <c r="CS50" s="121"/>
      <c r="CT50" s="121"/>
      <c r="CU50" s="121"/>
      <c r="CV50" s="121"/>
      <c r="CW50" s="121">
        <v>0</v>
      </c>
      <c r="CX50" s="121"/>
      <c r="CY50" s="121"/>
      <c r="CZ50" s="121"/>
      <c r="DA50" s="121"/>
      <c r="DB50" s="121"/>
      <c r="DC50" s="121"/>
      <c r="DD50" s="121">
        <v>0</v>
      </c>
      <c r="DE50" s="121"/>
      <c r="DF50" s="121"/>
      <c r="DG50" s="121"/>
      <c r="DH50" s="121"/>
      <c r="DI50" s="121"/>
      <c r="DJ50" s="121"/>
      <c r="DK50" s="201"/>
      <c r="DL50" s="201"/>
      <c r="DM50" s="201"/>
      <c r="DN50" s="201"/>
      <c r="DO50" s="201"/>
      <c r="DP50" s="201"/>
      <c r="DQ50" s="201"/>
      <c r="DR50" s="201"/>
      <c r="DS50" s="20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93"/>
      <c r="EG50" s="93"/>
      <c r="EH50" s="93"/>
      <c r="EI50" s="93"/>
      <c r="EJ50" s="93"/>
      <c r="EK50" s="93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93"/>
      <c r="EW50" s="93"/>
      <c r="EX50" s="243"/>
      <c r="EY50" s="243"/>
      <c r="EZ50" s="243"/>
      <c r="FA50" s="243"/>
      <c r="FB50" s="243"/>
      <c r="FC50" s="243"/>
      <c r="FD50" s="243"/>
      <c r="FE50" s="243"/>
      <c r="FF50" s="413"/>
      <c r="FG50" s="44"/>
    </row>
    <row r="51" spans="1:163" s="65" customFormat="1" ht="31.5" customHeight="1">
      <c r="A51" s="419" t="s">
        <v>86</v>
      </c>
      <c r="B51" s="197"/>
      <c r="C51" s="197"/>
      <c r="D51" s="197"/>
      <c r="E51" s="197"/>
      <c r="F51" s="198" t="s">
        <v>244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27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99" t="s">
        <v>112</v>
      </c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25" t="s">
        <v>100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6">
        <f>SUM(CH51:DJ51)</f>
        <v>223591.08</v>
      </c>
      <c r="CB51" s="126"/>
      <c r="CC51" s="126"/>
      <c r="CD51" s="126"/>
      <c r="CE51" s="126"/>
      <c r="CF51" s="126"/>
      <c r="CG51" s="126"/>
      <c r="CH51" s="109">
        <v>0</v>
      </c>
      <c r="CI51" s="109"/>
      <c r="CJ51" s="109"/>
      <c r="CK51" s="109"/>
      <c r="CL51" s="109"/>
      <c r="CM51" s="109"/>
      <c r="CN51" s="109"/>
      <c r="CO51" s="109"/>
      <c r="CP51" s="465">
        <f>237744-14152.92</f>
        <v>223591.08</v>
      </c>
      <c r="CQ51" s="465"/>
      <c r="CR51" s="465"/>
      <c r="CS51" s="465"/>
      <c r="CT51" s="465"/>
      <c r="CU51" s="465"/>
      <c r="CV51" s="465"/>
      <c r="CW51" s="109">
        <v>0</v>
      </c>
      <c r="CX51" s="109"/>
      <c r="CY51" s="109"/>
      <c r="CZ51" s="109"/>
      <c r="DA51" s="109"/>
      <c r="DB51" s="109"/>
      <c r="DC51" s="109"/>
      <c r="DD51" s="109">
        <v>0</v>
      </c>
      <c r="DE51" s="109"/>
      <c r="DF51" s="109"/>
      <c r="DG51" s="109"/>
      <c r="DH51" s="109"/>
      <c r="DI51" s="109"/>
      <c r="DJ51" s="109"/>
      <c r="DK51" s="119"/>
      <c r="DL51" s="119"/>
      <c r="DM51" s="119"/>
      <c r="DN51" s="119"/>
      <c r="DO51" s="119"/>
      <c r="DP51" s="119"/>
      <c r="DQ51" s="119"/>
      <c r="DR51" s="119"/>
      <c r="DS51" s="119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45"/>
      <c r="EG51" s="45"/>
      <c r="EH51" s="45"/>
      <c r="EI51" s="45"/>
      <c r="EJ51" s="45"/>
      <c r="EK51" s="45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45"/>
      <c r="EW51" s="45"/>
      <c r="EX51" s="116"/>
      <c r="EY51" s="116"/>
      <c r="EZ51" s="116"/>
      <c r="FA51" s="116"/>
      <c r="FB51" s="116"/>
      <c r="FC51" s="116"/>
      <c r="FD51" s="116"/>
      <c r="FE51" s="116"/>
      <c r="FF51" s="116"/>
      <c r="FG51" s="44"/>
    </row>
    <row r="52" spans="1:163" s="65" customFormat="1" ht="31.5" customHeight="1">
      <c r="A52" s="417" t="s">
        <v>76</v>
      </c>
      <c r="B52" s="120"/>
      <c r="C52" s="120"/>
      <c r="D52" s="120"/>
      <c r="E52" s="120"/>
      <c r="F52" s="198" t="s">
        <v>245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9"/>
      <c r="AJ52" s="127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9"/>
      <c r="AY52" s="199" t="s">
        <v>112</v>
      </c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20" t="s">
        <v>100</v>
      </c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6">
        <f>SUM(CH52:DJ52)</f>
        <v>0</v>
      </c>
      <c r="CB52" s="126"/>
      <c r="CC52" s="126"/>
      <c r="CD52" s="126"/>
      <c r="CE52" s="126"/>
      <c r="CF52" s="126"/>
      <c r="CG52" s="126"/>
      <c r="CH52" s="126">
        <v>0</v>
      </c>
      <c r="CI52" s="126"/>
      <c r="CJ52" s="126"/>
      <c r="CK52" s="126"/>
      <c r="CL52" s="126"/>
      <c r="CM52" s="126"/>
      <c r="CN52" s="126"/>
      <c r="CO52" s="126"/>
      <c r="CP52" s="126">
        <v>0</v>
      </c>
      <c r="CQ52" s="126"/>
      <c r="CR52" s="126"/>
      <c r="CS52" s="126"/>
      <c r="CT52" s="126"/>
      <c r="CU52" s="126"/>
      <c r="CV52" s="126"/>
      <c r="CW52" s="126">
        <v>0</v>
      </c>
      <c r="CX52" s="126"/>
      <c r="CY52" s="126"/>
      <c r="CZ52" s="126"/>
      <c r="DA52" s="126"/>
      <c r="DB52" s="126"/>
      <c r="DC52" s="126"/>
      <c r="DD52" s="126">
        <v>0</v>
      </c>
      <c r="DE52" s="126"/>
      <c r="DF52" s="126"/>
      <c r="DG52" s="126"/>
      <c r="DH52" s="126"/>
      <c r="DI52" s="126"/>
      <c r="DJ52" s="126"/>
      <c r="DK52" s="218"/>
      <c r="DL52" s="218"/>
      <c r="DM52" s="218"/>
      <c r="DN52" s="218"/>
      <c r="DO52" s="218"/>
      <c r="DP52" s="218"/>
      <c r="DQ52" s="218"/>
      <c r="DR52" s="218"/>
      <c r="DS52" s="218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53"/>
      <c r="EG52" s="53"/>
      <c r="EH52" s="53"/>
      <c r="EI52" s="53"/>
      <c r="EJ52" s="53"/>
      <c r="EK52" s="53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53"/>
      <c r="EW52" s="53"/>
      <c r="EX52" s="117"/>
      <c r="EY52" s="117"/>
      <c r="EZ52" s="117"/>
      <c r="FA52" s="117"/>
      <c r="FB52" s="117"/>
      <c r="FC52" s="117"/>
      <c r="FD52" s="117"/>
      <c r="FE52" s="117"/>
      <c r="FF52" s="220"/>
      <c r="FG52" s="44"/>
    </row>
    <row r="53" spans="1:163" s="65" customFormat="1" ht="32.25" customHeight="1" thickBot="1">
      <c r="A53" s="419" t="s">
        <v>87</v>
      </c>
      <c r="B53" s="197"/>
      <c r="C53" s="197"/>
      <c r="D53" s="197"/>
      <c r="E53" s="197"/>
      <c r="F53" s="198" t="s">
        <v>246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9"/>
      <c r="AJ53" s="127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9"/>
      <c r="AY53" s="199" t="s">
        <v>112</v>
      </c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7" t="s">
        <v>215</v>
      </c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200">
        <f t="shared" si="0"/>
        <v>223591.08</v>
      </c>
      <c r="CB53" s="200"/>
      <c r="CC53" s="200"/>
      <c r="CD53" s="200"/>
      <c r="CE53" s="200"/>
      <c r="CF53" s="200"/>
      <c r="CG53" s="200"/>
      <c r="CH53" s="200">
        <v>0</v>
      </c>
      <c r="CI53" s="200"/>
      <c r="CJ53" s="200"/>
      <c r="CK53" s="200"/>
      <c r="CL53" s="200"/>
      <c r="CM53" s="200"/>
      <c r="CN53" s="200"/>
      <c r="CO53" s="200"/>
      <c r="CP53" s="200">
        <v>0</v>
      </c>
      <c r="CQ53" s="200"/>
      <c r="CR53" s="200"/>
      <c r="CS53" s="200"/>
      <c r="CT53" s="200"/>
      <c r="CU53" s="200"/>
      <c r="CV53" s="200"/>
      <c r="CW53" s="469">
        <f>237744-14152.92</f>
        <v>223591.08</v>
      </c>
      <c r="CX53" s="469"/>
      <c r="CY53" s="469"/>
      <c r="CZ53" s="469"/>
      <c r="DA53" s="469"/>
      <c r="DB53" s="469"/>
      <c r="DC53" s="469"/>
      <c r="DD53" s="200">
        <v>0</v>
      </c>
      <c r="DE53" s="200"/>
      <c r="DF53" s="200"/>
      <c r="DG53" s="200"/>
      <c r="DH53" s="200"/>
      <c r="DI53" s="200"/>
      <c r="DJ53" s="200"/>
      <c r="DK53" s="208"/>
      <c r="DL53" s="208"/>
      <c r="DM53" s="208"/>
      <c r="DN53" s="208"/>
      <c r="DO53" s="208"/>
      <c r="DP53" s="208"/>
      <c r="DQ53" s="208"/>
      <c r="DR53" s="208"/>
      <c r="DS53" s="208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47"/>
      <c r="EG53" s="47"/>
      <c r="EH53" s="47"/>
      <c r="EI53" s="47"/>
      <c r="EJ53" s="47"/>
      <c r="EK53" s="47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47"/>
      <c r="EW53" s="47"/>
      <c r="EX53" s="199"/>
      <c r="EY53" s="199"/>
      <c r="EZ53" s="199"/>
      <c r="FA53" s="199"/>
      <c r="FB53" s="199"/>
      <c r="FC53" s="199"/>
      <c r="FD53" s="199"/>
      <c r="FE53" s="199"/>
      <c r="FF53" s="204"/>
      <c r="FG53" s="44"/>
    </row>
    <row r="54" spans="1:163" s="65" customFormat="1" ht="21.75" customHeight="1">
      <c r="A54" s="421" t="s">
        <v>88</v>
      </c>
      <c r="B54" s="186"/>
      <c r="C54" s="186"/>
      <c r="D54" s="186"/>
      <c r="E54" s="186"/>
      <c r="F54" s="187" t="s">
        <v>247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27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9"/>
      <c r="AY54" s="188" t="s">
        <v>113</v>
      </c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6" t="s">
        <v>99</v>
      </c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9">
        <f t="shared" si="0"/>
        <v>0</v>
      </c>
      <c r="CB54" s="189"/>
      <c r="CC54" s="189"/>
      <c r="CD54" s="189"/>
      <c r="CE54" s="189"/>
      <c r="CF54" s="189"/>
      <c r="CG54" s="189"/>
      <c r="CH54" s="189">
        <v>0</v>
      </c>
      <c r="CI54" s="189"/>
      <c r="CJ54" s="189"/>
      <c r="CK54" s="189"/>
      <c r="CL54" s="189"/>
      <c r="CM54" s="189"/>
      <c r="CN54" s="189"/>
      <c r="CO54" s="189"/>
      <c r="CP54" s="189">
        <v>0</v>
      </c>
      <c r="CQ54" s="189"/>
      <c r="CR54" s="189"/>
      <c r="CS54" s="189"/>
      <c r="CT54" s="189"/>
      <c r="CU54" s="189"/>
      <c r="CV54" s="189"/>
      <c r="CW54" s="189">
        <v>0</v>
      </c>
      <c r="CX54" s="189"/>
      <c r="CY54" s="189"/>
      <c r="CZ54" s="189"/>
      <c r="DA54" s="189"/>
      <c r="DB54" s="189"/>
      <c r="DC54" s="189"/>
      <c r="DD54" s="189">
        <v>0</v>
      </c>
      <c r="DE54" s="189"/>
      <c r="DF54" s="189"/>
      <c r="DG54" s="189"/>
      <c r="DH54" s="189"/>
      <c r="DI54" s="189"/>
      <c r="DJ54" s="189"/>
      <c r="DK54" s="190"/>
      <c r="DL54" s="190"/>
      <c r="DM54" s="190"/>
      <c r="DN54" s="190"/>
      <c r="DO54" s="190"/>
      <c r="DP54" s="190"/>
      <c r="DQ54" s="190"/>
      <c r="DR54" s="190"/>
      <c r="DS54" s="190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42"/>
      <c r="EG54" s="42"/>
      <c r="EH54" s="42"/>
      <c r="EI54" s="42"/>
      <c r="EJ54" s="42"/>
      <c r="EK54" s="4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42"/>
      <c r="EW54" s="42"/>
      <c r="EX54" s="188"/>
      <c r="EY54" s="188"/>
      <c r="EZ54" s="188"/>
      <c r="FA54" s="188"/>
      <c r="FB54" s="188"/>
      <c r="FC54" s="188"/>
      <c r="FD54" s="188"/>
      <c r="FE54" s="188"/>
      <c r="FF54" s="193"/>
      <c r="FG54" s="44"/>
    </row>
    <row r="55" spans="1:163" s="65" customFormat="1" ht="23.25" customHeight="1">
      <c r="A55" s="422" t="s">
        <v>89</v>
      </c>
      <c r="B55" s="125"/>
      <c r="C55" s="125"/>
      <c r="D55" s="125"/>
      <c r="E55" s="125"/>
      <c r="F55" s="194" t="s">
        <v>248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9"/>
      <c r="AJ55" s="127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6" t="s">
        <v>113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25" t="s">
        <v>100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09">
        <f t="shared" si="0"/>
        <v>0</v>
      </c>
      <c r="CB55" s="109"/>
      <c r="CC55" s="109"/>
      <c r="CD55" s="109"/>
      <c r="CE55" s="109"/>
      <c r="CF55" s="109"/>
      <c r="CG55" s="109"/>
      <c r="CH55" s="109">
        <v>0</v>
      </c>
      <c r="CI55" s="109"/>
      <c r="CJ55" s="109"/>
      <c r="CK55" s="109"/>
      <c r="CL55" s="109"/>
      <c r="CM55" s="109"/>
      <c r="CN55" s="109"/>
      <c r="CO55" s="109"/>
      <c r="CP55" s="109">
        <v>0</v>
      </c>
      <c r="CQ55" s="109"/>
      <c r="CR55" s="109"/>
      <c r="CS55" s="109"/>
      <c r="CT55" s="109"/>
      <c r="CU55" s="109"/>
      <c r="CV55" s="109"/>
      <c r="CW55" s="109">
        <v>0</v>
      </c>
      <c r="CX55" s="109"/>
      <c r="CY55" s="109"/>
      <c r="CZ55" s="109"/>
      <c r="DA55" s="109"/>
      <c r="DB55" s="109"/>
      <c r="DC55" s="109"/>
      <c r="DD55" s="109">
        <v>0</v>
      </c>
      <c r="DE55" s="109"/>
      <c r="DF55" s="109"/>
      <c r="DG55" s="109"/>
      <c r="DH55" s="109"/>
      <c r="DI55" s="109"/>
      <c r="DJ55" s="109"/>
      <c r="DK55" s="119"/>
      <c r="DL55" s="119"/>
      <c r="DM55" s="119"/>
      <c r="DN55" s="119"/>
      <c r="DO55" s="119"/>
      <c r="DP55" s="119"/>
      <c r="DQ55" s="119"/>
      <c r="DR55" s="119"/>
      <c r="DS55" s="119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45"/>
      <c r="EG55" s="45"/>
      <c r="EH55" s="45"/>
      <c r="EI55" s="45"/>
      <c r="EJ55" s="45"/>
      <c r="EK55" s="45"/>
      <c r="EL55" s="221"/>
      <c r="EM55" s="222"/>
      <c r="EN55" s="222"/>
      <c r="EO55" s="222"/>
      <c r="EP55" s="222"/>
      <c r="EQ55" s="222"/>
      <c r="ER55" s="222"/>
      <c r="ES55" s="222"/>
      <c r="ET55" s="222"/>
      <c r="EU55" s="223"/>
      <c r="EV55" s="45"/>
      <c r="EW55" s="45"/>
      <c r="EX55" s="116"/>
      <c r="EY55" s="116"/>
      <c r="EZ55" s="116"/>
      <c r="FA55" s="116"/>
      <c r="FB55" s="116"/>
      <c r="FC55" s="116"/>
      <c r="FD55" s="116"/>
      <c r="FE55" s="116"/>
      <c r="FF55" s="196"/>
      <c r="FG55" s="44"/>
    </row>
    <row r="56" spans="1:163" s="65" customFormat="1" ht="22.5" customHeight="1" thickBot="1">
      <c r="A56" s="419" t="s">
        <v>90</v>
      </c>
      <c r="B56" s="197"/>
      <c r="C56" s="197"/>
      <c r="D56" s="197"/>
      <c r="E56" s="197"/>
      <c r="F56" s="198" t="s">
        <v>249</v>
      </c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9"/>
      <c r="AJ56" s="127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9"/>
      <c r="AY56" s="199" t="s">
        <v>113</v>
      </c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7" t="s">
        <v>215</v>
      </c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200">
        <f t="shared" si="0"/>
        <v>0</v>
      </c>
      <c r="CB56" s="200"/>
      <c r="CC56" s="200"/>
      <c r="CD56" s="200"/>
      <c r="CE56" s="200"/>
      <c r="CF56" s="200"/>
      <c r="CG56" s="200"/>
      <c r="CH56" s="200">
        <v>0</v>
      </c>
      <c r="CI56" s="200"/>
      <c r="CJ56" s="200"/>
      <c r="CK56" s="200"/>
      <c r="CL56" s="200"/>
      <c r="CM56" s="200"/>
      <c r="CN56" s="200"/>
      <c r="CO56" s="200"/>
      <c r="CP56" s="200">
        <v>0</v>
      </c>
      <c r="CQ56" s="200"/>
      <c r="CR56" s="200"/>
      <c r="CS56" s="200"/>
      <c r="CT56" s="200"/>
      <c r="CU56" s="200"/>
      <c r="CV56" s="200"/>
      <c r="CW56" s="200">
        <v>0</v>
      </c>
      <c r="CX56" s="200"/>
      <c r="CY56" s="200"/>
      <c r="CZ56" s="200"/>
      <c r="DA56" s="200"/>
      <c r="DB56" s="200"/>
      <c r="DC56" s="200"/>
      <c r="DD56" s="200">
        <v>0</v>
      </c>
      <c r="DE56" s="200"/>
      <c r="DF56" s="200"/>
      <c r="DG56" s="200"/>
      <c r="DH56" s="200"/>
      <c r="DI56" s="200"/>
      <c r="DJ56" s="200"/>
      <c r="DK56" s="208"/>
      <c r="DL56" s="208"/>
      <c r="DM56" s="208"/>
      <c r="DN56" s="208"/>
      <c r="DO56" s="208"/>
      <c r="DP56" s="208"/>
      <c r="DQ56" s="208"/>
      <c r="DR56" s="208"/>
      <c r="DS56" s="208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47"/>
      <c r="EG56" s="47"/>
      <c r="EH56" s="47"/>
      <c r="EI56" s="47"/>
      <c r="EJ56" s="47"/>
      <c r="EK56" s="47"/>
      <c r="EL56" s="224"/>
      <c r="EM56" s="225"/>
      <c r="EN56" s="225"/>
      <c r="EO56" s="225"/>
      <c r="EP56" s="225"/>
      <c r="EQ56" s="225"/>
      <c r="ER56" s="225"/>
      <c r="ES56" s="225"/>
      <c r="ET56" s="225"/>
      <c r="EU56" s="226"/>
      <c r="EV56" s="47"/>
      <c r="EW56" s="47"/>
      <c r="EX56" s="199"/>
      <c r="EY56" s="199"/>
      <c r="EZ56" s="199"/>
      <c r="FA56" s="199"/>
      <c r="FB56" s="199"/>
      <c r="FC56" s="199"/>
      <c r="FD56" s="199"/>
      <c r="FE56" s="199"/>
      <c r="FF56" s="204"/>
      <c r="FG56" s="44"/>
    </row>
    <row r="57" spans="1:163" s="65" customFormat="1" ht="23.25" customHeight="1">
      <c r="A57" s="421" t="s">
        <v>91</v>
      </c>
      <c r="B57" s="186"/>
      <c r="C57" s="186"/>
      <c r="D57" s="186"/>
      <c r="E57" s="186"/>
      <c r="F57" s="187" t="s">
        <v>250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9"/>
      <c r="AJ57" s="127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9"/>
      <c r="AY57" s="188" t="s">
        <v>140</v>
      </c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6" t="s">
        <v>99</v>
      </c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9">
        <f t="shared" si="0"/>
        <v>250000</v>
      </c>
      <c r="CB57" s="189"/>
      <c r="CC57" s="189"/>
      <c r="CD57" s="189"/>
      <c r="CE57" s="189"/>
      <c r="CF57" s="189"/>
      <c r="CG57" s="189"/>
      <c r="CH57" s="189">
        <v>250000</v>
      </c>
      <c r="CI57" s="189"/>
      <c r="CJ57" s="189"/>
      <c r="CK57" s="189"/>
      <c r="CL57" s="189"/>
      <c r="CM57" s="189"/>
      <c r="CN57" s="189"/>
      <c r="CO57" s="189"/>
      <c r="CP57" s="189">
        <v>0</v>
      </c>
      <c r="CQ57" s="189"/>
      <c r="CR57" s="189"/>
      <c r="CS57" s="189"/>
      <c r="CT57" s="189"/>
      <c r="CU57" s="189"/>
      <c r="CV57" s="189"/>
      <c r="CW57" s="189">
        <v>0</v>
      </c>
      <c r="CX57" s="189"/>
      <c r="CY57" s="189"/>
      <c r="CZ57" s="189"/>
      <c r="DA57" s="189"/>
      <c r="DB57" s="189"/>
      <c r="DC57" s="189"/>
      <c r="DD57" s="189">
        <v>0</v>
      </c>
      <c r="DE57" s="189"/>
      <c r="DF57" s="189"/>
      <c r="DG57" s="189"/>
      <c r="DH57" s="189"/>
      <c r="DI57" s="189"/>
      <c r="DJ57" s="189"/>
      <c r="DK57" s="190"/>
      <c r="DL57" s="190"/>
      <c r="DM57" s="190"/>
      <c r="DN57" s="190"/>
      <c r="DO57" s="190"/>
      <c r="DP57" s="190"/>
      <c r="DQ57" s="190"/>
      <c r="DR57" s="190"/>
      <c r="DS57" s="190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42"/>
      <c r="EG57" s="42"/>
      <c r="EH57" s="42"/>
      <c r="EI57" s="42"/>
      <c r="EJ57" s="42"/>
      <c r="EK57" s="4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42"/>
      <c r="EW57" s="42"/>
      <c r="EX57" s="188"/>
      <c r="EY57" s="188"/>
      <c r="EZ57" s="188"/>
      <c r="FA57" s="188"/>
      <c r="FB57" s="188"/>
      <c r="FC57" s="188"/>
      <c r="FD57" s="188"/>
      <c r="FE57" s="188"/>
      <c r="FF57" s="193"/>
      <c r="FG57" s="44"/>
    </row>
    <row r="58" spans="1:163" s="65" customFormat="1" ht="24" customHeight="1">
      <c r="A58" s="422" t="s">
        <v>63</v>
      </c>
      <c r="B58" s="125"/>
      <c r="C58" s="125"/>
      <c r="D58" s="125"/>
      <c r="E58" s="125"/>
      <c r="F58" s="194" t="s">
        <v>251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27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9"/>
      <c r="AJ58" s="127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9"/>
      <c r="AY58" s="116" t="s">
        <v>140</v>
      </c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25" t="s">
        <v>100</v>
      </c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09">
        <f t="shared" si="0"/>
        <v>250000</v>
      </c>
      <c r="CB58" s="109"/>
      <c r="CC58" s="109"/>
      <c r="CD58" s="109"/>
      <c r="CE58" s="109"/>
      <c r="CF58" s="109"/>
      <c r="CG58" s="109"/>
      <c r="CH58" s="109">
        <v>0</v>
      </c>
      <c r="CI58" s="109"/>
      <c r="CJ58" s="109"/>
      <c r="CK58" s="109"/>
      <c r="CL58" s="109"/>
      <c r="CM58" s="109"/>
      <c r="CN58" s="109"/>
      <c r="CO58" s="109"/>
      <c r="CP58" s="109">
        <v>250000</v>
      </c>
      <c r="CQ58" s="109"/>
      <c r="CR58" s="109"/>
      <c r="CS58" s="109"/>
      <c r="CT58" s="109"/>
      <c r="CU58" s="109"/>
      <c r="CV58" s="109"/>
      <c r="CW58" s="109">
        <v>0</v>
      </c>
      <c r="CX58" s="109"/>
      <c r="CY58" s="109"/>
      <c r="CZ58" s="109"/>
      <c r="DA58" s="109"/>
      <c r="DB58" s="109"/>
      <c r="DC58" s="109"/>
      <c r="DD58" s="109">
        <v>0</v>
      </c>
      <c r="DE58" s="109"/>
      <c r="DF58" s="109"/>
      <c r="DG58" s="109"/>
      <c r="DH58" s="109"/>
      <c r="DI58" s="109"/>
      <c r="DJ58" s="109"/>
      <c r="DK58" s="119"/>
      <c r="DL58" s="119"/>
      <c r="DM58" s="119"/>
      <c r="DN58" s="119"/>
      <c r="DO58" s="119"/>
      <c r="DP58" s="119"/>
      <c r="DQ58" s="119"/>
      <c r="DR58" s="119"/>
      <c r="DS58" s="119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45"/>
      <c r="EG58" s="45"/>
      <c r="EH58" s="45"/>
      <c r="EI58" s="45"/>
      <c r="EJ58" s="45"/>
      <c r="EK58" s="45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45"/>
      <c r="EW58" s="45"/>
      <c r="EX58" s="116"/>
      <c r="EY58" s="116"/>
      <c r="EZ58" s="116"/>
      <c r="FA58" s="116"/>
      <c r="FB58" s="116"/>
      <c r="FC58" s="116"/>
      <c r="FD58" s="116"/>
      <c r="FE58" s="116"/>
      <c r="FF58" s="196"/>
      <c r="FG58" s="44"/>
    </row>
    <row r="59" spans="1:163" s="65" customFormat="1" ht="24" customHeight="1" thickBot="1">
      <c r="A59" s="447" t="s">
        <v>92</v>
      </c>
      <c r="B59" s="227"/>
      <c r="C59" s="227"/>
      <c r="D59" s="227"/>
      <c r="E59" s="227"/>
      <c r="F59" s="228" t="s">
        <v>252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9"/>
      <c r="AJ59" s="127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9"/>
      <c r="AY59" s="229" t="s">
        <v>140</v>
      </c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7" t="s">
        <v>215</v>
      </c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30">
        <f t="shared" si="0"/>
        <v>250000</v>
      </c>
      <c r="CB59" s="230"/>
      <c r="CC59" s="230"/>
      <c r="CD59" s="230"/>
      <c r="CE59" s="230"/>
      <c r="CF59" s="230"/>
      <c r="CG59" s="230"/>
      <c r="CH59" s="230">
        <v>0</v>
      </c>
      <c r="CI59" s="230"/>
      <c r="CJ59" s="230"/>
      <c r="CK59" s="230"/>
      <c r="CL59" s="230"/>
      <c r="CM59" s="230"/>
      <c r="CN59" s="230"/>
      <c r="CO59" s="230"/>
      <c r="CP59" s="230">
        <v>0</v>
      </c>
      <c r="CQ59" s="230"/>
      <c r="CR59" s="230"/>
      <c r="CS59" s="230"/>
      <c r="CT59" s="230"/>
      <c r="CU59" s="230"/>
      <c r="CV59" s="230"/>
      <c r="CW59" s="230">
        <v>250000</v>
      </c>
      <c r="CX59" s="230"/>
      <c r="CY59" s="230"/>
      <c r="CZ59" s="230"/>
      <c r="DA59" s="230"/>
      <c r="DB59" s="230"/>
      <c r="DC59" s="230"/>
      <c r="DD59" s="230">
        <v>0</v>
      </c>
      <c r="DE59" s="230"/>
      <c r="DF59" s="230"/>
      <c r="DG59" s="230"/>
      <c r="DH59" s="230"/>
      <c r="DI59" s="230"/>
      <c r="DJ59" s="230"/>
      <c r="DK59" s="231"/>
      <c r="DL59" s="231"/>
      <c r="DM59" s="231"/>
      <c r="DN59" s="231"/>
      <c r="DO59" s="231"/>
      <c r="DP59" s="231"/>
      <c r="DQ59" s="231"/>
      <c r="DR59" s="231"/>
      <c r="DS59" s="231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50"/>
      <c r="EG59" s="50"/>
      <c r="EH59" s="50"/>
      <c r="EI59" s="50"/>
      <c r="EJ59" s="50"/>
      <c r="EK59" s="50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50"/>
      <c r="EW59" s="50"/>
      <c r="EX59" s="229"/>
      <c r="EY59" s="229"/>
      <c r="EZ59" s="229"/>
      <c r="FA59" s="229"/>
      <c r="FB59" s="229"/>
      <c r="FC59" s="229"/>
      <c r="FD59" s="229"/>
      <c r="FE59" s="229"/>
      <c r="FF59" s="234"/>
      <c r="FG59" s="44"/>
    </row>
    <row r="60" spans="1:163" s="65" customFormat="1" ht="22.5" customHeight="1">
      <c r="A60" s="421" t="s">
        <v>64</v>
      </c>
      <c r="B60" s="186"/>
      <c r="C60" s="186"/>
      <c r="D60" s="186"/>
      <c r="E60" s="186"/>
      <c r="F60" s="235" t="s">
        <v>253</v>
      </c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127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9"/>
      <c r="AJ60" s="127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9"/>
      <c r="AY60" s="236" t="s">
        <v>141</v>
      </c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186" t="s">
        <v>99</v>
      </c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9">
        <f t="shared" si="0"/>
        <v>0</v>
      </c>
      <c r="CB60" s="189"/>
      <c r="CC60" s="189"/>
      <c r="CD60" s="189"/>
      <c r="CE60" s="189"/>
      <c r="CF60" s="189"/>
      <c r="CG60" s="189"/>
      <c r="CH60" s="189">
        <v>0</v>
      </c>
      <c r="CI60" s="189"/>
      <c r="CJ60" s="189"/>
      <c r="CK60" s="189"/>
      <c r="CL60" s="189"/>
      <c r="CM60" s="189"/>
      <c r="CN60" s="189"/>
      <c r="CO60" s="189"/>
      <c r="CP60" s="189">
        <v>0</v>
      </c>
      <c r="CQ60" s="189"/>
      <c r="CR60" s="189"/>
      <c r="CS60" s="189"/>
      <c r="CT60" s="189"/>
      <c r="CU60" s="189"/>
      <c r="CV60" s="189"/>
      <c r="CW60" s="189">
        <v>0</v>
      </c>
      <c r="CX60" s="189"/>
      <c r="CY60" s="189"/>
      <c r="CZ60" s="189"/>
      <c r="DA60" s="189"/>
      <c r="DB60" s="189"/>
      <c r="DC60" s="189"/>
      <c r="DD60" s="189">
        <v>0</v>
      </c>
      <c r="DE60" s="189"/>
      <c r="DF60" s="189"/>
      <c r="DG60" s="189"/>
      <c r="DH60" s="189"/>
      <c r="DI60" s="189"/>
      <c r="DJ60" s="189"/>
      <c r="DK60" s="190"/>
      <c r="DL60" s="190"/>
      <c r="DM60" s="190"/>
      <c r="DN60" s="190"/>
      <c r="DO60" s="190"/>
      <c r="DP60" s="190"/>
      <c r="DQ60" s="190"/>
      <c r="DR60" s="190"/>
      <c r="DS60" s="190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42"/>
      <c r="EG60" s="42"/>
      <c r="EH60" s="42"/>
      <c r="EI60" s="42"/>
      <c r="EJ60" s="42"/>
      <c r="EK60" s="42"/>
      <c r="EL60" s="237"/>
      <c r="EM60" s="238"/>
      <c r="EN60" s="238"/>
      <c r="EO60" s="238"/>
      <c r="EP60" s="238"/>
      <c r="EQ60" s="238"/>
      <c r="ER60" s="238"/>
      <c r="ES60" s="238"/>
      <c r="ET60" s="238"/>
      <c r="EU60" s="239"/>
      <c r="EV60" s="42"/>
      <c r="EW60" s="42"/>
      <c r="EX60" s="188"/>
      <c r="EY60" s="188"/>
      <c r="EZ60" s="188"/>
      <c r="FA60" s="188"/>
      <c r="FB60" s="188"/>
      <c r="FC60" s="188"/>
      <c r="FD60" s="188"/>
      <c r="FE60" s="188"/>
      <c r="FF60" s="193"/>
      <c r="FG60" s="44"/>
    </row>
    <row r="61" spans="1:163" s="65" customFormat="1" ht="21.75" customHeight="1">
      <c r="A61" s="422" t="s">
        <v>93</v>
      </c>
      <c r="B61" s="125"/>
      <c r="C61" s="125"/>
      <c r="D61" s="125"/>
      <c r="E61" s="125"/>
      <c r="F61" s="194" t="s">
        <v>254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27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9"/>
      <c r="AJ61" s="127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9"/>
      <c r="AY61" s="116" t="s">
        <v>141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25" t="s">
        <v>100</v>
      </c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09">
        <f t="shared" si="0"/>
        <v>0</v>
      </c>
      <c r="CB61" s="109"/>
      <c r="CC61" s="109"/>
      <c r="CD61" s="109"/>
      <c r="CE61" s="109"/>
      <c r="CF61" s="109"/>
      <c r="CG61" s="109"/>
      <c r="CH61" s="109">
        <v>0</v>
      </c>
      <c r="CI61" s="109"/>
      <c r="CJ61" s="109"/>
      <c r="CK61" s="109"/>
      <c r="CL61" s="109"/>
      <c r="CM61" s="109"/>
      <c r="CN61" s="109"/>
      <c r="CO61" s="109"/>
      <c r="CP61" s="109">
        <v>0</v>
      </c>
      <c r="CQ61" s="109"/>
      <c r="CR61" s="109"/>
      <c r="CS61" s="109"/>
      <c r="CT61" s="109"/>
      <c r="CU61" s="109"/>
      <c r="CV61" s="109"/>
      <c r="CW61" s="109">
        <v>0</v>
      </c>
      <c r="CX61" s="109"/>
      <c r="CY61" s="109"/>
      <c r="CZ61" s="109"/>
      <c r="DA61" s="109"/>
      <c r="DB61" s="109"/>
      <c r="DC61" s="109"/>
      <c r="DD61" s="109">
        <v>0</v>
      </c>
      <c r="DE61" s="109"/>
      <c r="DF61" s="109"/>
      <c r="DG61" s="109"/>
      <c r="DH61" s="109"/>
      <c r="DI61" s="109"/>
      <c r="DJ61" s="109"/>
      <c r="DK61" s="119"/>
      <c r="DL61" s="119"/>
      <c r="DM61" s="119"/>
      <c r="DN61" s="119"/>
      <c r="DO61" s="119"/>
      <c r="DP61" s="119"/>
      <c r="DQ61" s="119"/>
      <c r="DR61" s="119"/>
      <c r="DS61" s="119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45"/>
      <c r="EG61" s="45"/>
      <c r="EH61" s="45"/>
      <c r="EI61" s="45"/>
      <c r="EJ61" s="45"/>
      <c r="EK61" s="45"/>
      <c r="EL61" s="221"/>
      <c r="EM61" s="222"/>
      <c r="EN61" s="222"/>
      <c r="EO61" s="222"/>
      <c r="EP61" s="222"/>
      <c r="EQ61" s="222"/>
      <c r="ER61" s="222"/>
      <c r="ES61" s="222"/>
      <c r="ET61" s="222"/>
      <c r="EU61" s="223"/>
      <c r="EV61" s="45"/>
      <c r="EW61" s="45"/>
      <c r="EX61" s="116"/>
      <c r="EY61" s="116"/>
      <c r="EZ61" s="116"/>
      <c r="FA61" s="116"/>
      <c r="FB61" s="116"/>
      <c r="FC61" s="116"/>
      <c r="FD61" s="116"/>
      <c r="FE61" s="116"/>
      <c r="FF61" s="196"/>
      <c r="FG61" s="44"/>
    </row>
    <row r="62" spans="1:163" s="65" customFormat="1" ht="21.75" customHeight="1" thickBot="1">
      <c r="A62" s="447" t="s">
        <v>94</v>
      </c>
      <c r="B62" s="227"/>
      <c r="C62" s="227"/>
      <c r="D62" s="227"/>
      <c r="E62" s="227"/>
      <c r="F62" s="228" t="s">
        <v>255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127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9"/>
      <c r="AJ62" s="127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9"/>
      <c r="AY62" s="216" t="s">
        <v>141</v>
      </c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27" t="s">
        <v>215</v>
      </c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30">
        <f t="shared" si="0"/>
        <v>0</v>
      </c>
      <c r="CB62" s="230"/>
      <c r="CC62" s="230"/>
      <c r="CD62" s="230"/>
      <c r="CE62" s="230"/>
      <c r="CF62" s="230"/>
      <c r="CG62" s="230"/>
      <c r="CH62" s="230">
        <v>0</v>
      </c>
      <c r="CI62" s="230"/>
      <c r="CJ62" s="230"/>
      <c r="CK62" s="230"/>
      <c r="CL62" s="230"/>
      <c r="CM62" s="230"/>
      <c r="CN62" s="230"/>
      <c r="CO62" s="230"/>
      <c r="CP62" s="230">
        <v>0</v>
      </c>
      <c r="CQ62" s="230"/>
      <c r="CR62" s="230"/>
      <c r="CS62" s="230"/>
      <c r="CT62" s="230"/>
      <c r="CU62" s="230"/>
      <c r="CV62" s="230"/>
      <c r="CW62" s="230">
        <v>0</v>
      </c>
      <c r="CX62" s="230"/>
      <c r="CY62" s="230"/>
      <c r="CZ62" s="230"/>
      <c r="DA62" s="230"/>
      <c r="DB62" s="230"/>
      <c r="DC62" s="230"/>
      <c r="DD62" s="230">
        <v>0</v>
      </c>
      <c r="DE62" s="230"/>
      <c r="DF62" s="230"/>
      <c r="DG62" s="230"/>
      <c r="DH62" s="230"/>
      <c r="DI62" s="230"/>
      <c r="DJ62" s="230"/>
      <c r="DK62" s="231"/>
      <c r="DL62" s="231"/>
      <c r="DM62" s="231"/>
      <c r="DN62" s="231"/>
      <c r="DO62" s="231"/>
      <c r="DP62" s="231"/>
      <c r="DQ62" s="231"/>
      <c r="DR62" s="231"/>
      <c r="DS62" s="231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50"/>
      <c r="EG62" s="50"/>
      <c r="EH62" s="50"/>
      <c r="EI62" s="50"/>
      <c r="EJ62" s="50"/>
      <c r="EK62" s="50"/>
      <c r="EL62" s="240"/>
      <c r="EM62" s="241"/>
      <c r="EN62" s="241"/>
      <c r="EO62" s="241"/>
      <c r="EP62" s="241"/>
      <c r="EQ62" s="241"/>
      <c r="ER62" s="241"/>
      <c r="ES62" s="241"/>
      <c r="ET62" s="241"/>
      <c r="EU62" s="242"/>
      <c r="EV62" s="50"/>
      <c r="EW62" s="50"/>
      <c r="EX62" s="229"/>
      <c r="EY62" s="229"/>
      <c r="EZ62" s="229"/>
      <c r="FA62" s="229"/>
      <c r="FB62" s="229"/>
      <c r="FC62" s="229"/>
      <c r="FD62" s="229"/>
      <c r="FE62" s="229"/>
      <c r="FF62" s="234"/>
      <c r="FG62" s="44"/>
    </row>
    <row r="63" spans="1:163" s="65" customFormat="1" ht="23.25" customHeight="1">
      <c r="A63" s="417" t="s">
        <v>101</v>
      </c>
      <c r="B63" s="120"/>
      <c r="C63" s="120"/>
      <c r="D63" s="120"/>
      <c r="E63" s="120"/>
      <c r="F63" s="198" t="s">
        <v>256</v>
      </c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9"/>
      <c r="AJ63" s="127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9"/>
      <c r="AY63" s="243" t="s">
        <v>137</v>
      </c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120" t="s">
        <v>99</v>
      </c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6">
        <f t="shared" si="0"/>
        <v>0</v>
      </c>
      <c r="CB63" s="126"/>
      <c r="CC63" s="126"/>
      <c r="CD63" s="126"/>
      <c r="CE63" s="126"/>
      <c r="CF63" s="126"/>
      <c r="CG63" s="126"/>
      <c r="CH63" s="126">
        <f>747250-547250-200000</f>
        <v>0</v>
      </c>
      <c r="CI63" s="126"/>
      <c r="CJ63" s="126"/>
      <c r="CK63" s="126"/>
      <c r="CL63" s="126"/>
      <c r="CM63" s="126"/>
      <c r="CN63" s="126"/>
      <c r="CO63" s="126"/>
      <c r="CP63" s="126">
        <v>0</v>
      </c>
      <c r="CQ63" s="126"/>
      <c r="CR63" s="126"/>
      <c r="CS63" s="126"/>
      <c r="CT63" s="126"/>
      <c r="CU63" s="126"/>
      <c r="CV63" s="126"/>
      <c r="CW63" s="126">
        <v>0</v>
      </c>
      <c r="CX63" s="126"/>
      <c r="CY63" s="126"/>
      <c r="CZ63" s="126"/>
      <c r="DA63" s="126"/>
      <c r="DB63" s="126"/>
      <c r="DC63" s="126"/>
      <c r="DD63" s="126">
        <v>0</v>
      </c>
      <c r="DE63" s="126"/>
      <c r="DF63" s="126"/>
      <c r="DG63" s="126"/>
      <c r="DH63" s="126"/>
      <c r="DI63" s="126"/>
      <c r="DJ63" s="126"/>
      <c r="DK63" s="218"/>
      <c r="DL63" s="218"/>
      <c r="DM63" s="218"/>
      <c r="DN63" s="218"/>
      <c r="DO63" s="218"/>
      <c r="DP63" s="218"/>
      <c r="DQ63" s="218"/>
      <c r="DR63" s="218"/>
      <c r="DS63" s="218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53"/>
      <c r="EG63" s="53"/>
      <c r="EH63" s="53"/>
      <c r="EI63" s="53"/>
      <c r="EJ63" s="53"/>
      <c r="EK63" s="53"/>
      <c r="EL63" s="113"/>
      <c r="EM63" s="114"/>
      <c r="EN63" s="114"/>
      <c r="EO63" s="114"/>
      <c r="EP63" s="114"/>
      <c r="EQ63" s="114"/>
      <c r="ER63" s="114"/>
      <c r="ES63" s="114"/>
      <c r="ET63" s="114"/>
      <c r="EU63" s="115"/>
      <c r="EV63" s="53"/>
      <c r="EW63" s="53"/>
      <c r="EX63" s="117"/>
      <c r="EY63" s="117"/>
      <c r="EZ63" s="117"/>
      <c r="FA63" s="117"/>
      <c r="FB63" s="117"/>
      <c r="FC63" s="117"/>
      <c r="FD63" s="117"/>
      <c r="FE63" s="117"/>
      <c r="FF63" s="220"/>
      <c r="FG63" s="44"/>
    </row>
    <row r="64" spans="1:163" s="65" customFormat="1" ht="21.75" customHeight="1">
      <c r="A64" s="417" t="s">
        <v>102</v>
      </c>
      <c r="B64" s="120"/>
      <c r="C64" s="120"/>
      <c r="D64" s="120"/>
      <c r="E64" s="120"/>
      <c r="F64" s="198" t="s">
        <v>257</v>
      </c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27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  <c r="AJ64" s="127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9"/>
      <c r="AY64" s="116" t="s">
        <v>137</v>
      </c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20" t="s">
        <v>99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09">
        <f t="shared" si="0"/>
        <v>0</v>
      </c>
      <c r="CB64" s="109"/>
      <c r="CC64" s="109"/>
      <c r="CD64" s="109"/>
      <c r="CE64" s="109"/>
      <c r="CF64" s="109"/>
      <c r="CG64" s="109"/>
      <c r="CH64" s="126">
        <v>0</v>
      </c>
      <c r="CI64" s="126"/>
      <c r="CJ64" s="126"/>
      <c r="CK64" s="126"/>
      <c r="CL64" s="126"/>
      <c r="CM64" s="126"/>
      <c r="CN64" s="126"/>
      <c r="CO64" s="126"/>
      <c r="CP64" s="126">
        <v>0</v>
      </c>
      <c r="CQ64" s="126"/>
      <c r="CR64" s="126"/>
      <c r="CS64" s="126"/>
      <c r="CT64" s="126"/>
      <c r="CU64" s="126"/>
      <c r="CV64" s="126"/>
      <c r="CW64" s="126">
        <v>0</v>
      </c>
      <c r="CX64" s="126"/>
      <c r="CY64" s="126"/>
      <c r="CZ64" s="126"/>
      <c r="DA64" s="126"/>
      <c r="DB64" s="126"/>
      <c r="DC64" s="126"/>
      <c r="DD64" s="126">
        <v>0</v>
      </c>
      <c r="DE64" s="126"/>
      <c r="DF64" s="126"/>
      <c r="DG64" s="126"/>
      <c r="DH64" s="126"/>
      <c r="DI64" s="126"/>
      <c r="DJ64" s="126"/>
      <c r="DK64" s="218"/>
      <c r="DL64" s="218"/>
      <c r="DM64" s="218"/>
      <c r="DN64" s="218"/>
      <c r="DO64" s="218"/>
      <c r="DP64" s="218"/>
      <c r="DQ64" s="218"/>
      <c r="DR64" s="218"/>
      <c r="DS64" s="218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53"/>
      <c r="EG64" s="53"/>
      <c r="EH64" s="53"/>
      <c r="EI64" s="53"/>
      <c r="EJ64" s="53"/>
      <c r="EK64" s="53"/>
      <c r="EL64" s="113"/>
      <c r="EM64" s="114"/>
      <c r="EN64" s="114"/>
      <c r="EO64" s="114"/>
      <c r="EP64" s="114"/>
      <c r="EQ64" s="114"/>
      <c r="ER64" s="114"/>
      <c r="ES64" s="114"/>
      <c r="ET64" s="114"/>
      <c r="EU64" s="115"/>
      <c r="EV64" s="53"/>
      <c r="EW64" s="53"/>
      <c r="EX64" s="117"/>
      <c r="EY64" s="117"/>
      <c r="EZ64" s="117"/>
      <c r="FA64" s="117"/>
      <c r="FB64" s="117"/>
      <c r="FC64" s="117"/>
      <c r="FD64" s="117"/>
      <c r="FE64" s="117"/>
      <c r="FF64" s="220"/>
      <c r="FG64" s="44"/>
    </row>
    <row r="65" spans="1:163" s="65" customFormat="1" ht="21.75" customHeight="1">
      <c r="A65" s="417" t="s">
        <v>103</v>
      </c>
      <c r="B65" s="120"/>
      <c r="C65" s="120"/>
      <c r="D65" s="120"/>
      <c r="E65" s="120"/>
      <c r="F65" s="198" t="s">
        <v>258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27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9"/>
      <c r="AJ65" s="127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9"/>
      <c r="AY65" s="116" t="s">
        <v>137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20" t="s">
        <v>100</v>
      </c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09">
        <f t="shared" si="0"/>
        <v>0</v>
      </c>
      <c r="CB65" s="109"/>
      <c r="CC65" s="109"/>
      <c r="CD65" s="109"/>
      <c r="CE65" s="109"/>
      <c r="CF65" s="109"/>
      <c r="CG65" s="109"/>
      <c r="CH65" s="126">
        <v>0</v>
      </c>
      <c r="CI65" s="126"/>
      <c r="CJ65" s="126"/>
      <c r="CK65" s="126"/>
      <c r="CL65" s="126"/>
      <c r="CM65" s="126"/>
      <c r="CN65" s="126"/>
      <c r="CO65" s="126"/>
      <c r="CP65" s="126">
        <f>197250-197250</f>
        <v>0</v>
      </c>
      <c r="CQ65" s="126"/>
      <c r="CR65" s="126"/>
      <c r="CS65" s="126"/>
      <c r="CT65" s="126"/>
      <c r="CU65" s="126"/>
      <c r="CV65" s="126"/>
      <c r="CW65" s="126">
        <v>0</v>
      </c>
      <c r="CX65" s="126"/>
      <c r="CY65" s="126"/>
      <c r="CZ65" s="126"/>
      <c r="DA65" s="126"/>
      <c r="DB65" s="126"/>
      <c r="DC65" s="126"/>
      <c r="DD65" s="126">
        <v>0</v>
      </c>
      <c r="DE65" s="126"/>
      <c r="DF65" s="126"/>
      <c r="DG65" s="126"/>
      <c r="DH65" s="126"/>
      <c r="DI65" s="126"/>
      <c r="DJ65" s="126"/>
      <c r="DK65" s="218"/>
      <c r="DL65" s="218"/>
      <c r="DM65" s="218"/>
      <c r="DN65" s="218"/>
      <c r="DO65" s="218"/>
      <c r="DP65" s="218"/>
      <c r="DQ65" s="218"/>
      <c r="DR65" s="218"/>
      <c r="DS65" s="218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53"/>
      <c r="EG65" s="53"/>
      <c r="EH65" s="53"/>
      <c r="EI65" s="53"/>
      <c r="EJ65" s="53"/>
      <c r="EK65" s="53"/>
      <c r="EL65" s="113"/>
      <c r="EM65" s="114"/>
      <c r="EN65" s="114"/>
      <c r="EO65" s="114"/>
      <c r="EP65" s="114"/>
      <c r="EQ65" s="114"/>
      <c r="ER65" s="114"/>
      <c r="ES65" s="114"/>
      <c r="ET65" s="114"/>
      <c r="EU65" s="115"/>
      <c r="EV65" s="53"/>
      <c r="EW65" s="53"/>
      <c r="EX65" s="117"/>
      <c r="EY65" s="117"/>
      <c r="EZ65" s="117"/>
      <c r="FA65" s="117"/>
      <c r="FB65" s="117"/>
      <c r="FC65" s="117"/>
      <c r="FD65" s="117"/>
      <c r="FE65" s="117"/>
      <c r="FF65" s="220"/>
      <c r="FG65" s="52"/>
    </row>
    <row r="66" spans="1:163" s="65" customFormat="1" ht="21.75" customHeight="1">
      <c r="A66" s="417" t="s">
        <v>104</v>
      </c>
      <c r="B66" s="120"/>
      <c r="C66" s="120"/>
      <c r="D66" s="120"/>
      <c r="E66" s="120"/>
      <c r="F66" s="194" t="s">
        <v>259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27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9"/>
      <c r="AJ66" s="127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9"/>
      <c r="AY66" s="116" t="s">
        <v>137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20" t="s">
        <v>100</v>
      </c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09">
        <f t="shared" si="0"/>
        <v>0</v>
      </c>
      <c r="CB66" s="109"/>
      <c r="CC66" s="109"/>
      <c r="CD66" s="109"/>
      <c r="CE66" s="109"/>
      <c r="CF66" s="109"/>
      <c r="CG66" s="109"/>
      <c r="CH66" s="126">
        <v>0</v>
      </c>
      <c r="CI66" s="126"/>
      <c r="CJ66" s="126"/>
      <c r="CK66" s="126"/>
      <c r="CL66" s="126"/>
      <c r="CM66" s="126"/>
      <c r="CN66" s="126"/>
      <c r="CO66" s="126"/>
      <c r="CP66" s="126">
        <v>0</v>
      </c>
      <c r="CQ66" s="126"/>
      <c r="CR66" s="126"/>
      <c r="CS66" s="126"/>
      <c r="CT66" s="126"/>
      <c r="CU66" s="126"/>
      <c r="CV66" s="126"/>
      <c r="CW66" s="126">
        <v>0</v>
      </c>
      <c r="CX66" s="126"/>
      <c r="CY66" s="126"/>
      <c r="CZ66" s="126"/>
      <c r="DA66" s="126"/>
      <c r="DB66" s="126"/>
      <c r="DC66" s="126"/>
      <c r="DD66" s="126">
        <v>0</v>
      </c>
      <c r="DE66" s="126"/>
      <c r="DF66" s="126"/>
      <c r="DG66" s="126"/>
      <c r="DH66" s="126"/>
      <c r="DI66" s="126"/>
      <c r="DJ66" s="126"/>
      <c r="DK66" s="218"/>
      <c r="DL66" s="218"/>
      <c r="DM66" s="218"/>
      <c r="DN66" s="218"/>
      <c r="DO66" s="218"/>
      <c r="DP66" s="218"/>
      <c r="DQ66" s="218"/>
      <c r="DR66" s="218"/>
      <c r="DS66" s="218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53"/>
      <c r="EG66" s="53"/>
      <c r="EH66" s="53"/>
      <c r="EI66" s="53"/>
      <c r="EJ66" s="53"/>
      <c r="EK66" s="53"/>
      <c r="EL66" s="113"/>
      <c r="EM66" s="114"/>
      <c r="EN66" s="114"/>
      <c r="EO66" s="114"/>
      <c r="EP66" s="114"/>
      <c r="EQ66" s="114"/>
      <c r="ER66" s="114"/>
      <c r="ES66" s="114"/>
      <c r="ET66" s="114"/>
      <c r="EU66" s="115"/>
      <c r="EV66" s="53"/>
      <c r="EW66" s="53"/>
      <c r="EX66" s="117"/>
      <c r="EY66" s="117"/>
      <c r="EZ66" s="117"/>
      <c r="FA66" s="117"/>
      <c r="FB66" s="117"/>
      <c r="FC66" s="117"/>
      <c r="FD66" s="117"/>
      <c r="FE66" s="117"/>
      <c r="FF66" s="220"/>
      <c r="FG66" s="44"/>
    </row>
    <row r="67" spans="1:163" s="65" customFormat="1" ht="21.75" customHeight="1" thickBot="1">
      <c r="A67" s="420" t="s">
        <v>105</v>
      </c>
      <c r="B67" s="209"/>
      <c r="C67" s="209"/>
      <c r="D67" s="209"/>
      <c r="E67" s="209"/>
      <c r="F67" s="228" t="s">
        <v>260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127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9"/>
      <c r="AJ67" s="127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9"/>
      <c r="AY67" s="229" t="s">
        <v>137</v>
      </c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09" t="s">
        <v>215</v>
      </c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30">
        <f t="shared" si="0"/>
        <v>0</v>
      </c>
      <c r="CB67" s="230"/>
      <c r="CC67" s="230"/>
      <c r="CD67" s="230"/>
      <c r="CE67" s="230"/>
      <c r="CF67" s="230"/>
      <c r="CG67" s="230"/>
      <c r="CH67" s="212">
        <v>0</v>
      </c>
      <c r="CI67" s="212"/>
      <c r="CJ67" s="212"/>
      <c r="CK67" s="212"/>
      <c r="CL67" s="212"/>
      <c r="CM67" s="212"/>
      <c r="CN67" s="212"/>
      <c r="CO67" s="212"/>
      <c r="CP67" s="212">
        <v>0</v>
      </c>
      <c r="CQ67" s="212"/>
      <c r="CR67" s="212"/>
      <c r="CS67" s="212"/>
      <c r="CT67" s="212"/>
      <c r="CU67" s="212"/>
      <c r="CV67" s="212"/>
      <c r="CW67" s="212">
        <f>197250-197250</f>
        <v>0</v>
      </c>
      <c r="CX67" s="212"/>
      <c r="CY67" s="212"/>
      <c r="CZ67" s="212"/>
      <c r="DA67" s="212"/>
      <c r="DB67" s="212"/>
      <c r="DC67" s="212"/>
      <c r="DD67" s="212">
        <v>0</v>
      </c>
      <c r="DE67" s="212"/>
      <c r="DF67" s="212"/>
      <c r="DG67" s="212"/>
      <c r="DH67" s="212"/>
      <c r="DI67" s="212"/>
      <c r="DJ67" s="212"/>
      <c r="DK67" s="213"/>
      <c r="DL67" s="213"/>
      <c r="DM67" s="213"/>
      <c r="DN67" s="213"/>
      <c r="DO67" s="213"/>
      <c r="DP67" s="213"/>
      <c r="DQ67" s="213"/>
      <c r="DR67" s="213"/>
      <c r="DS67" s="213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54"/>
      <c r="EG67" s="54"/>
      <c r="EH67" s="54"/>
      <c r="EI67" s="54"/>
      <c r="EJ67" s="54"/>
      <c r="EK67" s="54"/>
      <c r="EL67" s="244"/>
      <c r="EM67" s="245"/>
      <c r="EN67" s="245"/>
      <c r="EO67" s="245"/>
      <c r="EP67" s="245"/>
      <c r="EQ67" s="245"/>
      <c r="ER67" s="245"/>
      <c r="ES67" s="245"/>
      <c r="ET67" s="245"/>
      <c r="EU67" s="246"/>
      <c r="EV67" s="54"/>
      <c r="EW67" s="54"/>
      <c r="EX67" s="216"/>
      <c r="EY67" s="216"/>
      <c r="EZ67" s="216"/>
      <c r="FA67" s="216"/>
      <c r="FB67" s="216"/>
      <c r="FC67" s="216"/>
      <c r="FD67" s="216"/>
      <c r="FE67" s="216"/>
      <c r="FF67" s="217"/>
      <c r="FG67" s="52"/>
    </row>
    <row r="68" spans="1:163" s="67" customFormat="1" ht="20.25" customHeight="1">
      <c r="A68" s="422" t="s">
        <v>106</v>
      </c>
      <c r="B68" s="125"/>
      <c r="C68" s="125"/>
      <c r="D68" s="125"/>
      <c r="E68" s="125"/>
      <c r="F68" s="247" t="s">
        <v>261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9"/>
      <c r="Q68" s="127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  <c r="AJ68" s="127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9"/>
      <c r="AY68" s="117" t="s">
        <v>98</v>
      </c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20" t="s">
        <v>99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6">
        <f>SUM(CH68:DJ68)</f>
        <v>1076213</v>
      </c>
      <c r="CB68" s="126"/>
      <c r="CC68" s="126"/>
      <c r="CD68" s="126"/>
      <c r="CE68" s="126"/>
      <c r="CF68" s="126"/>
      <c r="CG68" s="126"/>
      <c r="CH68" s="126">
        <v>1076213</v>
      </c>
      <c r="CI68" s="126"/>
      <c r="CJ68" s="126"/>
      <c r="CK68" s="126"/>
      <c r="CL68" s="126"/>
      <c r="CM68" s="126"/>
      <c r="CN68" s="126"/>
      <c r="CO68" s="126"/>
      <c r="CP68" s="126">
        <v>0</v>
      </c>
      <c r="CQ68" s="126"/>
      <c r="CR68" s="126"/>
      <c r="CS68" s="126"/>
      <c r="CT68" s="126"/>
      <c r="CU68" s="126"/>
      <c r="CV68" s="126"/>
      <c r="CW68" s="126">
        <v>0</v>
      </c>
      <c r="CX68" s="126"/>
      <c r="CY68" s="126"/>
      <c r="CZ68" s="126"/>
      <c r="DA68" s="126"/>
      <c r="DB68" s="126"/>
      <c r="DC68" s="126"/>
      <c r="DD68" s="126">
        <v>0</v>
      </c>
      <c r="DE68" s="126"/>
      <c r="DF68" s="126"/>
      <c r="DG68" s="126"/>
      <c r="DH68" s="126"/>
      <c r="DI68" s="126"/>
      <c r="DJ68" s="126"/>
      <c r="DK68" s="110"/>
      <c r="DL68" s="111"/>
      <c r="DM68" s="111"/>
      <c r="DN68" s="111"/>
      <c r="DO68" s="111"/>
      <c r="DP68" s="111"/>
      <c r="DQ68" s="111"/>
      <c r="DR68" s="111"/>
      <c r="DS68" s="111"/>
      <c r="DT68" s="250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7"/>
      <c r="EY68" s="117"/>
      <c r="EZ68" s="117"/>
      <c r="FA68" s="117"/>
      <c r="FB68" s="117"/>
      <c r="FC68" s="117"/>
      <c r="FD68" s="117"/>
      <c r="FE68" s="117"/>
      <c r="FF68" s="117"/>
      <c r="FG68" s="193"/>
    </row>
    <row r="69" spans="1:163" s="67" customFormat="1" ht="22.5" customHeight="1">
      <c r="A69" s="422" t="s">
        <v>107</v>
      </c>
      <c r="B69" s="125"/>
      <c r="C69" s="125"/>
      <c r="D69" s="125"/>
      <c r="E69" s="125"/>
      <c r="F69" s="247" t="s">
        <v>262</v>
      </c>
      <c r="G69" s="248"/>
      <c r="H69" s="248"/>
      <c r="I69" s="248"/>
      <c r="J69" s="248"/>
      <c r="K69" s="248"/>
      <c r="L69" s="248"/>
      <c r="M69" s="248"/>
      <c r="N69" s="248"/>
      <c r="O69" s="248"/>
      <c r="P69" s="249"/>
      <c r="Q69" s="127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9"/>
      <c r="AJ69" s="127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9"/>
      <c r="AY69" s="116" t="s">
        <v>98</v>
      </c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25" t="s">
        <v>99</v>
      </c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09">
        <f aca="true" t="shared" si="1" ref="CA69:CA83">SUM(CH69:DS69)</f>
        <v>0</v>
      </c>
      <c r="CB69" s="109"/>
      <c r="CC69" s="109"/>
      <c r="CD69" s="109"/>
      <c r="CE69" s="109"/>
      <c r="CF69" s="109"/>
      <c r="CG69" s="109"/>
      <c r="CH69" s="109">
        <v>0</v>
      </c>
      <c r="CI69" s="109"/>
      <c r="CJ69" s="109"/>
      <c r="CK69" s="109"/>
      <c r="CL69" s="109"/>
      <c r="CM69" s="109"/>
      <c r="CN69" s="109"/>
      <c r="CO69" s="109"/>
      <c r="CP69" s="109">
        <v>0</v>
      </c>
      <c r="CQ69" s="109"/>
      <c r="CR69" s="109"/>
      <c r="CS69" s="109"/>
      <c r="CT69" s="109"/>
      <c r="CU69" s="109"/>
      <c r="CV69" s="109"/>
      <c r="CW69" s="109">
        <v>0</v>
      </c>
      <c r="CX69" s="109"/>
      <c r="CY69" s="109"/>
      <c r="CZ69" s="109"/>
      <c r="DA69" s="109"/>
      <c r="DB69" s="109"/>
      <c r="DC69" s="109"/>
      <c r="DD69" s="109">
        <v>0</v>
      </c>
      <c r="DE69" s="109"/>
      <c r="DF69" s="109"/>
      <c r="DG69" s="109"/>
      <c r="DH69" s="109"/>
      <c r="DI69" s="109"/>
      <c r="DJ69" s="109"/>
      <c r="DK69" s="253"/>
      <c r="DL69" s="254"/>
      <c r="DM69" s="254"/>
      <c r="DN69" s="254"/>
      <c r="DO69" s="254"/>
      <c r="DP69" s="254"/>
      <c r="DQ69" s="254"/>
      <c r="DR69" s="254"/>
      <c r="DS69" s="254"/>
      <c r="DT69" s="255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7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6"/>
      <c r="EY69" s="116"/>
      <c r="EZ69" s="116"/>
      <c r="FA69" s="116"/>
      <c r="FB69" s="116"/>
      <c r="FC69" s="116"/>
      <c r="FD69" s="116"/>
      <c r="FE69" s="116"/>
      <c r="FF69" s="116"/>
      <c r="FG69" s="196"/>
    </row>
    <row r="70" spans="1:163" s="67" customFormat="1" ht="20.25" customHeight="1">
      <c r="A70" s="422" t="s">
        <v>182</v>
      </c>
      <c r="B70" s="125"/>
      <c r="C70" s="125"/>
      <c r="D70" s="125"/>
      <c r="E70" s="125"/>
      <c r="F70" s="247" t="s">
        <v>263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9"/>
      <c r="Q70" s="127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9"/>
      <c r="AJ70" s="127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9"/>
      <c r="AY70" s="116" t="s">
        <v>98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25" t="s">
        <v>100</v>
      </c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09">
        <f t="shared" si="1"/>
        <v>1076213</v>
      </c>
      <c r="CB70" s="109"/>
      <c r="CC70" s="109"/>
      <c r="CD70" s="109"/>
      <c r="CE70" s="109"/>
      <c r="CF70" s="109"/>
      <c r="CG70" s="109"/>
      <c r="CH70" s="109">
        <v>0</v>
      </c>
      <c r="CI70" s="109"/>
      <c r="CJ70" s="109"/>
      <c r="CK70" s="109"/>
      <c r="CL70" s="109"/>
      <c r="CM70" s="109"/>
      <c r="CN70" s="109"/>
      <c r="CO70" s="109"/>
      <c r="CP70" s="109">
        <v>1076213</v>
      </c>
      <c r="CQ70" s="109"/>
      <c r="CR70" s="109"/>
      <c r="CS70" s="109"/>
      <c r="CT70" s="109"/>
      <c r="CU70" s="109"/>
      <c r="CV70" s="109"/>
      <c r="CW70" s="109">
        <v>0</v>
      </c>
      <c r="CX70" s="109"/>
      <c r="CY70" s="109"/>
      <c r="CZ70" s="109"/>
      <c r="DA70" s="109"/>
      <c r="DB70" s="109"/>
      <c r="DC70" s="109"/>
      <c r="DD70" s="109">
        <v>0</v>
      </c>
      <c r="DE70" s="109"/>
      <c r="DF70" s="109"/>
      <c r="DG70" s="109"/>
      <c r="DH70" s="109"/>
      <c r="DI70" s="109"/>
      <c r="DJ70" s="109"/>
      <c r="DK70" s="253"/>
      <c r="DL70" s="254"/>
      <c r="DM70" s="254"/>
      <c r="DN70" s="254"/>
      <c r="DO70" s="254"/>
      <c r="DP70" s="254"/>
      <c r="DQ70" s="254"/>
      <c r="DR70" s="254"/>
      <c r="DS70" s="254"/>
      <c r="DT70" s="255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7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6"/>
      <c r="EY70" s="116"/>
      <c r="EZ70" s="116"/>
      <c r="FA70" s="116"/>
      <c r="FB70" s="116"/>
      <c r="FC70" s="116"/>
      <c r="FD70" s="116"/>
      <c r="FE70" s="116"/>
      <c r="FF70" s="116"/>
      <c r="FG70" s="196"/>
    </row>
    <row r="71" spans="1:163" s="67" customFormat="1" ht="22.5" customHeight="1">
      <c r="A71" s="422" t="s">
        <v>108</v>
      </c>
      <c r="B71" s="125"/>
      <c r="C71" s="125"/>
      <c r="D71" s="125"/>
      <c r="E71" s="125"/>
      <c r="F71" s="247" t="s">
        <v>264</v>
      </c>
      <c r="G71" s="248"/>
      <c r="H71" s="248"/>
      <c r="I71" s="248"/>
      <c r="J71" s="248"/>
      <c r="K71" s="248"/>
      <c r="L71" s="248"/>
      <c r="M71" s="248"/>
      <c r="N71" s="248"/>
      <c r="O71" s="248"/>
      <c r="P71" s="249"/>
      <c r="Q71" s="127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9"/>
      <c r="AJ71" s="127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9"/>
      <c r="AY71" s="116" t="s">
        <v>98</v>
      </c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25" t="s">
        <v>100</v>
      </c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09">
        <f t="shared" si="1"/>
        <v>0</v>
      </c>
      <c r="CB71" s="109"/>
      <c r="CC71" s="109"/>
      <c r="CD71" s="109"/>
      <c r="CE71" s="109"/>
      <c r="CF71" s="109"/>
      <c r="CG71" s="109"/>
      <c r="CH71" s="109">
        <v>0</v>
      </c>
      <c r="CI71" s="109"/>
      <c r="CJ71" s="109"/>
      <c r="CK71" s="109"/>
      <c r="CL71" s="109"/>
      <c r="CM71" s="109"/>
      <c r="CN71" s="109"/>
      <c r="CO71" s="109"/>
      <c r="CP71" s="109">
        <v>0</v>
      </c>
      <c r="CQ71" s="109"/>
      <c r="CR71" s="109"/>
      <c r="CS71" s="109"/>
      <c r="CT71" s="109"/>
      <c r="CU71" s="109"/>
      <c r="CV71" s="109"/>
      <c r="CW71" s="109">
        <v>0</v>
      </c>
      <c r="CX71" s="109"/>
      <c r="CY71" s="109"/>
      <c r="CZ71" s="109"/>
      <c r="DA71" s="109"/>
      <c r="DB71" s="109"/>
      <c r="DC71" s="109"/>
      <c r="DD71" s="109">
        <v>0</v>
      </c>
      <c r="DE71" s="109"/>
      <c r="DF71" s="109"/>
      <c r="DG71" s="109"/>
      <c r="DH71" s="109"/>
      <c r="DI71" s="109"/>
      <c r="DJ71" s="109"/>
      <c r="DK71" s="253"/>
      <c r="DL71" s="254"/>
      <c r="DM71" s="254"/>
      <c r="DN71" s="254"/>
      <c r="DO71" s="254"/>
      <c r="DP71" s="254"/>
      <c r="DQ71" s="254"/>
      <c r="DR71" s="254"/>
      <c r="DS71" s="254"/>
      <c r="DT71" s="255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7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6"/>
      <c r="EY71" s="116"/>
      <c r="EZ71" s="116"/>
      <c r="FA71" s="116"/>
      <c r="FB71" s="116"/>
      <c r="FC71" s="116"/>
      <c r="FD71" s="116"/>
      <c r="FE71" s="116"/>
      <c r="FF71" s="116"/>
      <c r="FG71" s="196"/>
    </row>
    <row r="72" spans="1:163" s="67" customFormat="1" ht="21.75" customHeight="1" thickBot="1">
      <c r="A72" s="422" t="s">
        <v>183</v>
      </c>
      <c r="B72" s="125"/>
      <c r="C72" s="125"/>
      <c r="D72" s="125"/>
      <c r="E72" s="125"/>
      <c r="F72" s="247" t="s">
        <v>265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9"/>
      <c r="Q72" s="127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  <c r="AJ72" s="127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9"/>
      <c r="AY72" s="116" t="s">
        <v>98</v>
      </c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25" t="s">
        <v>215</v>
      </c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09">
        <f t="shared" si="1"/>
        <v>1076213</v>
      </c>
      <c r="CB72" s="109"/>
      <c r="CC72" s="109"/>
      <c r="CD72" s="109"/>
      <c r="CE72" s="109"/>
      <c r="CF72" s="109"/>
      <c r="CG72" s="109"/>
      <c r="CH72" s="109">
        <v>0</v>
      </c>
      <c r="CI72" s="109"/>
      <c r="CJ72" s="109"/>
      <c r="CK72" s="109"/>
      <c r="CL72" s="109"/>
      <c r="CM72" s="109"/>
      <c r="CN72" s="109"/>
      <c r="CO72" s="109"/>
      <c r="CP72" s="109">
        <v>0</v>
      </c>
      <c r="CQ72" s="109"/>
      <c r="CR72" s="109"/>
      <c r="CS72" s="109"/>
      <c r="CT72" s="109"/>
      <c r="CU72" s="109"/>
      <c r="CV72" s="109"/>
      <c r="CW72" s="109">
        <v>1076213</v>
      </c>
      <c r="CX72" s="109"/>
      <c r="CY72" s="109"/>
      <c r="CZ72" s="109"/>
      <c r="DA72" s="109"/>
      <c r="DB72" s="109"/>
      <c r="DC72" s="109"/>
      <c r="DD72" s="109">
        <v>0</v>
      </c>
      <c r="DE72" s="109"/>
      <c r="DF72" s="109"/>
      <c r="DG72" s="109"/>
      <c r="DH72" s="109"/>
      <c r="DI72" s="109"/>
      <c r="DJ72" s="109"/>
      <c r="DK72" s="253"/>
      <c r="DL72" s="254"/>
      <c r="DM72" s="254"/>
      <c r="DN72" s="254"/>
      <c r="DO72" s="254"/>
      <c r="DP72" s="254"/>
      <c r="DQ72" s="254"/>
      <c r="DR72" s="254"/>
      <c r="DS72" s="254"/>
      <c r="DT72" s="255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7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6"/>
      <c r="EY72" s="116"/>
      <c r="EZ72" s="116"/>
      <c r="FA72" s="116"/>
      <c r="FB72" s="116"/>
      <c r="FC72" s="116"/>
      <c r="FD72" s="116"/>
      <c r="FE72" s="116"/>
      <c r="FF72" s="116"/>
      <c r="FG72" s="196"/>
    </row>
    <row r="73" spans="1:163" s="67" customFormat="1" ht="21" customHeight="1">
      <c r="A73" s="421" t="s">
        <v>116</v>
      </c>
      <c r="B73" s="186"/>
      <c r="C73" s="186"/>
      <c r="D73" s="186"/>
      <c r="E73" s="186"/>
      <c r="F73" s="258" t="s">
        <v>266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60"/>
      <c r="Q73" s="12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  <c r="AJ73" s="127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9"/>
      <c r="AY73" s="188" t="s">
        <v>109</v>
      </c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6" t="s">
        <v>99</v>
      </c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9">
        <f t="shared" si="1"/>
        <v>22791</v>
      </c>
      <c r="CB73" s="189"/>
      <c r="CC73" s="189"/>
      <c r="CD73" s="189"/>
      <c r="CE73" s="189"/>
      <c r="CF73" s="189"/>
      <c r="CG73" s="189"/>
      <c r="CH73" s="189">
        <v>22791</v>
      </c>
      <c r="CI73" s="189"/>
      <c r="CJ73" s="189"/>
      <c r="CK73" s="189"/>
      <c r="CL73" s="189"/>
      <c r="CM73" s="189"/>
      <c r="CN73" s="189"/>
      <c r="CO73" s="189"/>
      <c r="CP73" s="189">
        <v>0</v>
      </c>
      <c r="CQ73" s="189"/>
      <c r="CR73" s="189"/>
      <c r="CS73" s="189"/>
      <c r="CT73" s="189"/>
      <c r="CU73" s="189"/>
      <c r="CV73" s="189"/>
      <c r="CW73" s="189">
        <v>0</v>
      </c>
      <c r="CX73" s="189"/>
      <c r="CY73" s="189"/>
      <c r="CZ73" s="189"/>
      <c r="DA73" s="189"/>
      <c r="DB73" s="189"/>
      <c r="DC73" s="189"/>
      <c r="DD73" s="189">
        <v>0</v>
      </c>
      <c r="DE73" s="189"/>
      <c r="DF73" s="189"/>
      <c r="DG73" s="189"/>
      <c r="DH73" s="189"/>
      <c r="DI73" s="189"/>
      <c r="DJ73" s="189"/>
      <c r="DK73" s="261"/>
      <c r="DL73" s="262"/>
      <c r="DM73" s="262"/>
      <c r="DN73" s="262"/>
      <c r="DO73" s="262"/>
      <c r="DP73" s="262"/>
      <c r="DQ73" s="262"/>
      <c r="DR73" s="262"/>
      <c r="DS73" s="26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88"/>
      <c r="EY73" s="188"/>
      <c r="EZ73" s="188"/>
      <c r="FA73" s="188"/>
      <c r="FB73" s="188"/>
      <c r="FC73" s="188"/>
      <c r="FD73" s="188"/>
      <c r="FE73" s="188"/>
      <c r="FF73" s="188"/>
      <c r="FG73" s="193"/>
    </row>
    <row r="74" spans="1:163" s="67" customFormat="1" ht="22.5" customHeight="1">
      <c r="A74" s="422" t="s">
        <v>117</v>
      </c>
      <c r="B74" s="125"/>
      <c r="C74" s="125"/>
      <c r="D74" s="125"/>
      <c r="E74" s="125"/>
      <c r="F74" s="247" t="s">
        <v>267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9"/>
      <c r="Q74" s="12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9"/>
      <c r="AJ74" s="127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9"/>
      <c r="AY74" s="116" t="s">
        <v>109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25" t="s">
        <v>100</v>
      </c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09">
        <f t="shared" si="1"/>
        <v>22791</v>
      </c>
      <c r="CB74" s="109"/>
      <c r="CC74" s="109"/>
      <c r="CD74" s="109"/>
      <c r="CE74" s="109"/>
      <c r="CF74" s="109"/>
      <c r="CG74" s="109"/>
      <c r="CH74" s="109">
        <v>0</v>
      </c>
      <c r="CI74" s="109"/>
      <c r="CJ74" s="109"/>
      <c r="CK74" s="109"/>
      <c r="CL74" s="109"/>
      <c r="CM74" s="109"/>
      <c r="CN74" s="109"/>
      <c r="CO74" s="109"/>
      <c r="CP74" s="109">
        <v>22791</v>
      </c>
      <c r="CQ74" s="109"/>
      <c r="CR74" s="109"/>
      <c r="CS74" s="109"/>
      <c r="CT74" s="109"/>
      <c r="CU74" s="109"/>
      <c r="CV74" s="109"/>
      <c r="CW74" s="109">
        <v>0</v>
      </c>
      <c r="CX74" s="109"/>
      <c r="CY74" s="109"/>
      <c r="CZ74" s="109"/>
      <c r="DA74" s="109"/>
      <c r="DB74" s="109"/>
      <c r="DC74" s="109"/>
      <c r="DD74" s="109">
        <v>0</v>
      </c>
      <c r="DE74" s="109"/>
      <c r="DF74" s="109"/>
      <c r="DG74" s="109"/>
      <c r="DH74" s="109"/>
      <c r="DI74" s="109"/>
      <c r="DJ74" s="109"/>
      <c r="DK74" s="253"/>
      <c r="DL74" s="254"/>
      <c r="DM74" s="254"/>
      <c r="DN74" s="254"/>
      <c r="DO74" s="254"/>
      <c r="DP74" s="254"/>
      <c r="DQ74" s="254"/>
      <c r="DR74" s="254"/>
      <c r="DS74" s="254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46"/>
      <c r="EG74" s="46"/>
      <c r="EH74" s="46"/>
      <c r="EI74" s="46"/>
      <c r="EJ74" s="46"/>
      <c r="EK74" s="46"/>
      <c r="EL74" s="221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3"/>
      <c r="EX74" s="116"/>
      <c r="EY74" s="116"/>
      <c r="EZ74" s="116"/>
      <c r="FA74" s="116"/>
      <c r="FB74" s="116"/>
      <c r="FC74" s="116"/>
      <c r="FD74" s="116"/>
      <c r="FE74" s="116"/>
      <c r="FF74" s="116"/>
      <c r="FG74" s="196"/>
    </row>
    <row r="75" spans="1:163" s="67" customFormat="1" ht="23.25" customHeight="1" thickBot="1">
      <c r="A75" s="422" t="s">
        <v>118</v>
      </c>
      <c r="B75" s="125"/>
      <c r="C75" s="125"/>
      <c r="D75" s="125"/>
      <c r="E75" s="125"/>
      <c r="F75" s="247" t="s">
        <v>268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9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  <c r="AJ75" s="127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9"/>
      <c r="AY75" s="116" t="s">
        <v>109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25" t="s">
        <v>215</v>
      </c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09">
        <f t="shared" si="1"/>
        <v>22791</v>
      </c>
      <c r="CB75" s="109"/>
      <c r="CC75" s="109"/>
      <c r="CD75" s="109"/>
      <c r="CE75" s="109"/>
      <c r="CF75" s="109"/>
      <c r="CG75" s="109"/>
      <c r="CH75" s="109">
        <v>0</v>
      </c>
      <c r="CI75" s="109"/>
      <c r="CJ75" s="109"/>
      <c r="CK75" s="109"/>
      <c r="CL75" s="109"/>
      <c r="CM75" s="109"/>
      <c r="CN75" s="109"/>
      <c r="CO75" s="109"/>
      <c r="CP75" s="109">
        <v>0</v>
      </c>
      <c r="CQ75" s="109"/>
      <c r="CR75" s="109"/>
      <c r="CS75" s="109"/>
      <c r="CT75" s="109"/>
      <c r="CU75" s="109"/>
      <c r="CV75" s="109"/>
      <c r="CW75" s="109">
        <v>22791</v>
      </c>
      <c r="CX75" s="109"/>
      <c r="CY75" s="109"/>
      <c r="CZ75" s="109"/>
      <c r="DA75" s="109"/>
      <c r="DB75" s="109"/>
      <c r="DC75" s="109"/>
      <c r="DD75" s="109">
        <v>0</v>
      </c>
      <c r="DE75" s="109"/>
      <c r="DF75" s="109"/>
      <c r="DG75" s="109"/>
      <c r="DH75" s="109"/>
      <c r="DI75" s="109"/>
      <c r="DJ75" s="109"/>
      <c r="DK75" s="253"/>
      <c r="DL75" s="254"/>
      <c r="DM75" s="254"/>
      <c r="DN75" s="254"/>
      <c r="DO75" s="254"/>
      <c r="DP75" s="254"/>
      <c r="DQ75" s="254"/>
      <c r="DR75" s="254"/>
      <c r="DS75" s="254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46"/>
      <c r="EG75" s="46"/>
      <c r="EH75" s="46"/>
      <c r="EI75" s="46"/>
      <c r="EJ75" s="46"/>
      <c r="EK75" s="46"/>
      <c r="EL75" s="221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3"/>
      <c r="EX75" s="116"/>
      <c r="EY75" s="116"/>
      <c r="EZ75" s="116"/>
      <c r="FA75" s="116"/>
      <c r="FB75" s="116"/>
      <c r="FC75" s="116"/>
      <c r="FD75" s="116"/>
      <c r="FE75" s="116"/>
      <c r="FF75" s="116"/>
      <c r="FG75" s="196"/>
    </row>
    <row r="76" spans="1:163" s="67" customFormat="1" ht="23.25" customHeight="1">
      <c r="A76" s="421" t="s">
        <v>123</v>
      </c>
      <c r="B76" s="186"/>
      <c r="C76" s="186"/>
      <c r="D76" s="186"/>
      <c r="E76" s="186"/>
      <c r="F76" s="258" t="s">
        <v>269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60"/>
      <c r="Q76" s="12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9"/>
      <c r="AJ76" s="127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9"/>
      <c r="AY76" s="188" t="s">
        <v>143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6" t="s">
        <v>99</v>
      </c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9">
        <f t="shared" si="1"/>
        <v>22791</v>
      </c>
      <c r="CB76" s="189"/>
      <c r="CC76" s="189"/>
      <c r="CD76" s="189"/>
      <c r="CE76" s="189"/>
      <c r="CF76" s="189"/>
      <c r="CG76" s="189"/>
      <c r="CH76" s="189">
        <v>22791</v>
      </c>
      <c r="CI76" s="189"/>
      <c r="CJ76" s="189"/>
      <c r="CK76" s="189"/>
      <c r="CL76" s="189"/>
      <c r="CM76" s="189"/>
      <c r="CN76" s="189"/>
      <c r="CO76" s="189"/>
      <c r="CP76" s="189">
        <v>0</v>
      </c>
      <c r="CQ76" s="189"/>
      <c r="CR76" s="189"/>
      <c r="CS76" s="189"/>
      <c r="CT76" s="189"/>
      <c r="CU76" s="189"/>
      <c r="CV76" s="189"/>
      <c r="CW76" s="189">
        <v>0</v>
      </c>
      <c r="CX76" s="189"/>
      <c r="CY76" s="189"/>
      <c r="CZ76" s="189"/>
      <c r="DA76" s="189"/>
      <c r="DB76" s="189"/>
      <c r="DC76" s="189"/>
      <c r="DD76" s="189">
        <v>0</v>
      </c>
      <c r="DE76" s="189"/>
      <c r="DF76" s="189"/>
      <c r="DG76" s="189"/>
      <c r="DH76" s="189"/>
      <c r="DI76" s="189"/>
      <c r="DJ76" s="189"/>
      <c r="DK76" s="261"/>
      <c r="DL76" s="262"/>
      <c r="DM76" s="262"/>
      <c r="DN76" s="262"/>
      <c r="DO76" s="262"/>
      <c r="DP76" s="262"/>
      <c r="DQ76" s="262"/>
      <c r="DR76" s="262"/>
      <c r="DS76" s="26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43"/>
      <c r="EG76" s="43"/>
      <c r="EH76" s="43"/>
      <c r="EI76" s="43"/>
      <c r="EJ76" s="43"/>
      <c r="EK76" s="43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88"/>
      <c r="EY76" s="188"/>
      <c r="EZ76" s="188"/>
      <c r="FA76" s="188"/>
      <c r="FB76" s="188"/>
      <c r="FC76" s="188"/>
      <c r="FD76" s="188"/>
      <c r="FE76" s="188"/>
      <c r="FF76" s="188"/>
      <c r="FG76" s="193"/>
    </row>
    <row r="77" spans="1:163" s="67" customFormat="1" ht="22.5" customHeight="1">
      <c r="A77" s="422" t="s">
        <v>124</v>
      </c>
      <c r="B77" s="125"/>
      <c r="C77" s="125"/>
      <c r="D77" s="125"/>
      <c r="E77" s="125"/>
      <c r="F77" s="247" t="s">
        <v>270</v>
      </c>
      <c r="G77" s="248"/>
      <c r="H77" s="248"/>
      <c r="I77" s="248"/>
      <c r="J77" s="248"/>
      <c r="K77" s="248"/>
      <c r="L77" s="248"/>
      <c r="M77" s="248"/>
      <c r="N77" s="248"/>
      <c r="O77" s="248"/>
      <c r="P77" s="249"/>
      <c r="Q77" s="127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9"/>
      <c r="AJ77" s="127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9"/>
      <c r="AY77" s="116" t="s">
        <v>143</v>
      </c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25" t="s">
        <v>100</v>
      </c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09">
        <f t="shared" si="1"/>
        <v>22791</v>
      </c>
      <c r="CB77" s="109"/>
      <c r="CC77" s="109"/>
      <c r="CD77" s="109"/>
      <c r="CE77" s="109"/>
      <c r="CF77" s="109"/>
      <c r="CG77" s="109"/>
      <c r="CH77" s="109">
        <v>0</v>
      </c>
      <c r="CI77" s="109"/>
      <c r="CJ77" s="109"/>
      <c r="CK77" s="109"/>
      <c r="CL77" s="109"/>
      <c r="CM77" s="109"/>
      <c r="CN77" s="109"/>
      <c r="CO77" s="109"/>
      <c r="CP77" s="109">
        <v>22791</v>
      </c>
      <c r="CQ77" s="109"/>
      <c r="CR77" s="109"/>
      <c r="CS77" s="109"/>
      <c r="CT77" s="109"/>
      <c r="CU77" s="109"/>
      <c r="CV77" s="109"/>
      <c r="CW77" s="109">
        <v>0</v>
      </c>
      <c r="CX77" s="109"/>
      <c r="CY77" s="109"/>
      <c r="CZ77" s="109"/>
      <c r="DA77" s="109"/>
      <c r="DB77" s="109"/>
      <c r="DC77" s="109"/>
      <c r="DD77" s="109">
        <v>0</v>
      </c>
      <c r="DE77" s="109"/>
      <c r="DF77" s="109"/>
      <c r="DG77" s="109"/>
      <c r="DH77" s="109"/>
      <c r="DI77" s="109"/>
      <c r="DJ77" s="109"/>
      <c r="DK77" s="253"/>
      <c r="DL77" s="254"/>
      <c r="DM77" s="254"/>
      <c r="DN77" s="254"/>
      <c r="DO77" s="254"/>
      <c r="DP77" s="254"/>
      <c r="DQ77" s="254"/>
      <c r="DR77" s="254"/>
      <c r="DS77" s="254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6"/>
      <c r="EY77" s="116"/>
      <c r="EZ77" s="116"/>
      <c r="FA77" s="116"/>
      <c r="FB77" s="116"/>
      <c r="FC77" s="116"/>
      <c r="FD77" s="116"/>
      <c r="FE77" s="116"/>
      <c r="FF77" s="116"/>
      <c r="FG77" s="196"/>
    </row>
    <row r="78" spans="1:163" s="67" customFormat="1" ht="20.25" customHeight="1" thickBot="1">
      <c r="A78" s="422" t="s">
        <v>184</v>
      </c>
      <c r="B78" s="125"/>
      <c r="C78" s="125"/>
      <c r="D78" s="125"/>
      <c r="E78" s="125"/>
      <c r="F78" s="247" t="s">
        <v>271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9"/>
      <c r="Q78" s="127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9"/>
      <c r="AJ78" s="127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9"/>
      <c r="AY78" s="116" t="s">
        <v>143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25" t="s">
        <v>215</v>
      </c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09">
        <f t="shared" si="1"/>
        <v>22791</v>
      </c>
      <c r="CB78" s="109"/>
      <c r="CC78" s="109"/>
      <c r="CD78" s="109"/>
      <c r="CE78" s="109"/>
      <c r="CF78" s="109"/>
      <c r="CG78" s="109"/>
      <c r="CH78" s="109">
        <v>0</v>
      </c>
      <c r="CI78" s="109"/>
      <c r="CJ78" s="109"/>
      <c r="CK78" s="109"/>
      <c r="CL78" s="109"/>
      <c r="CM78" s="109"/>
      <c r="CN78" s="109"/>
      <c r="CO78" s="109"/>
      <c r="CP78" s="109">
        <v>0</v>
      </c>
      <c r="CQ78" s="109"/>
      <c r="CR78" s="109"/>
      <c r="CS78" s="109"/>
      <c r="CT78" s="109"/>
      <c r="CU78" s="109"/>
      <c r="CV78" s="109"/>
      <c r="CW78" s="109">
        <v>22791</v>
      </c>
      <c r="CX78" s="109"/>
      <c r="CY78" s="109"/>
      <c r="CZ78" s="109"/>
      <c r="DA78" s="109"/>
      <c r="DB78" s="109"/>
      <c r="DC78" s="109"/>
      <c r="DD78" s="109">
        <v>0</v>
      </c>
      <c r="DE78" s="109"/>
      <c r="DF78" s="109"/>
      <c r="DG78" s="109"/>
      <c r="DH78" s="109"/>
      <c r="DI78" s="109"/>
      <c r="DJ78" s="109"/>
      <c r="DK78" s="253"/>
      <c r="DL78" s="254"/>
      <c r="DM78" s="254"/>
      <c r="DN78" s="254"/>
      <c r="DO78" s="254"/>
      <c r="DP78" s="254"/>
      <c r="DQ78" s="254"/>
      <c r="DR78" s="254"/>
      <c r="DS78" s="254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6"/>
      <c r="EY78" s="116"/>
      <c r="EZ78" s="116"/>
      <c r="FA78" s="116"/>
      <c r="FB78" s="116"/>
      <c r="FC78" s="116"/>
      <c r="FD78" s="116"/>
      <c r="FE78" s="116"/>
      <c r="FF78" s="116"/>
      <c r="FG78" s="196"/>
    </row>
    <row r="79" spans="1:163" s="67" customFormat="1" ht="21" customHeight="1">
      <c r="A79" s="421" t="s">
        <v>184</v>
      </c>
      <c r="B79" s="186"/>
      <c r="C79" s="186"/>
      <c r="D79" s="186"/>
      <c r="E79" s="186"/>
      <c r="F79" s="258" t="s">
        <v>272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60"/>
      <c r="Q79" s="127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9"/>
      <c r="AJ79" s="127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9"/>
      <c r="AY79" s="236" t="s">
        <v>142</v>
      </c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63" t="s">
        <v>99</v>
      </c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4">
        <f t="shared" si="1"/>
        <v>0</v>
      </c>
      <c r="CB79" s="264"/>
      <c r="CC79" s="264"/>
      <c r="CD79" s="264"/>
      <c r="CE79" s="264"/>
      <c r="CF79" s="264"/>
      <c r="CG79" s="264"/>
      <c r="CH79" s="265">
        <v>0</v>
      </c>
      <c r="CI79" s="266"/>
      <c r="CJ79" s="266"/>
      <c r="CK79" s="266"/>
      <c r="CL79" s="266"/>
      <c r="CM79" s="266"/>
      <c r="CN79" s="266"/>
      <c r="CO79" s="267"/>
      <c r="CP79" s="264">
        <v>0</v>
      </c>
      <c r="CQ79" s="264"/>
      <c r="CR79" s="264"/>
      <c r="CS79" s="264"/>
      <c r="CT79" s="264"/>
      <c r="CU79" s="264"/>
      <c r="CV79" s="264"/>
      <c r="CW79" s="264">
        <v>0</v>
      </c>
      <c r="CX79" s="264"/>
      <c r="CY79" s="264"/>
      <c r="CZ79" s="264"/>
      <c r="DA79" s="264"/>
      <c r="DB79" s="264"/>
      <c r="DC79" s="264"/>
      <c r="DD79" s="264">
        <v>0</v>
      </c>
      <c r="DE79" s="264"/>
      <c r="DF79" s="264"/>
      <c r="DG79" s="264"/>
      <c r="DH79" s="264"/>
      <c r="DI79" s="264"/>
      <c r="DJ79" s="264"/>
      <c r="DK79" s="268"/>
      <c r="DL79" s="269"/>
      <c r="DM79" s="269"/>
      <c r="DN79" s="269"/>
      <c r="DO79" s="269"/>
      <c r="DP79" s="269"/>
      <c r="DQ79" s="269"/>
      <c r="DR79" s="269"/>
      <c r="DS79" s="269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1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3"/>
      <c r="EX79" s="236"/>
      <c r="EY79" s="236"/>
      <c r="EZ79" s="236"/>
      <c r="FA79" s="236"/>
      <c r="FB79" s="236"/>
      <c r="FC79" s="236"/>
      <c r="FD79" s="236"/>
      <c r="FE79" s="236"/>
      <c r="FF79" s="236"/>
      <c r="FG79" s="450"/>
    </row>
    <row r="80" spans="1:163" s="67" customFormat="1" ht="21.75" customHeight="1">
      <c r="A80" s="417" t="s">
        <v>185</v>
      </c>
      <c r="B80" s="120"/>
      <c r="C80" s="120"/>
      <c r="D80" s="120"/>
      <c r="E80" s="120"/>
      <c r="F80" s="122" t="s">
        <v>273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4"/>
      <c r="Q80" s="127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9"/>
      <c r="AJ80" s="127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9"/>
      <c r="AY80" s="116" t="s">
        <v>142</v>
      </c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25" t="s">
        <v>99</v>
      </c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09">
        <f>SUM(CH80:DS80)</f>
        <v>0</v>
      </c>
      <c r="CB80" s="109"/>
      <c r="CC80" s="109"/>
      <c r="CD80" s="109"/>
      <c r="CE80" s="109"/>
      <c r="CF80" s="109"/>
      <c r="CG80" s="109"/>
      <c r="CH80" s="109">
        <v>0</v>
      </c>
      <c r="CI80" s="109"/>
      <c r="CJ80" s="109"/>
      <c r="CK80" s="109"/>
      <c r="CL80" s="109"/>
      <c r="CM80" s="109"/>
      <c r="CN80" s="109"/>
      <c r="CO80" s="109"/>
      <c r="CP80" s="109">
        <v>0</v>
      </c>
      <c r="CQ80" s="109"/>
      <c r="CR80" s="109"/>
      <c r="CS80" s="109"/>
      <c r="CT80" s="109"/>
      <c r="CU80" s="109"/>
      <c r="CV80" s="109"/>
      <c r="CW80" s="109">
        <v>0</v>
      </c>
      <c r="CX80" s="109"/>
      <c r="CY80" s="109"/>
      <c r="CZ80" s="109"/>
      <c r="DA80" s="109"/>
      <c r="DB80" s="109"/>
      <c r="DC80" s="109"/>
      <c r="DD80" s="109">
        <v>0</v>
      </c>
      <c r="DE80" s="109"/>
      <c r="DF80" s="109"/>
      <c r="DG80" s="109"/>
      <c r="DH80" s="109"/>
      <c r="DI80" s="109"/>
      <c r="DJ80" s="10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</row>
    <row r="81" spans="1:163" s="67" customFormat="1" ht="20.25" customHeight="1">
      <c r="A81" s="422" t="s">
        <v>126</v>
      </c>
      <c r="B81" s="125"/>
      <c r="C81" s="125"/>
      <c r="D81" s="125"/>
      <c r="E81" s="125"/>
      <c r="F81" s="470" t="s">
        <v>274</v>
      </c>
      <c r="G81" s="471"/>
      <c r="H81" s="471"/>
      <c r="I81" s="471"/>
      <c r="J81" s="471"/>
      <c r="K81" s="471"/>
      <c r="L81" s="471"/>
      <c r="M81" s="471"/>
      <c r="N81" s="471"/>
      <c r="O81" s="471"/>
      <c r="P81" s="472"/>
      <c r="Q81" s="127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9"/>
      <c r="AJ81" s="127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9"/>
      <c r="AY81" s="116" t="s">
        <v>142</v>
      </c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25" t="s">
        <v>100</v>
      </c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09">
        <f t="shared" si="1"/>
        <v>0</v>
      </c>
      <c r="CB81" s="109"/>
      <c r="CC81" s="109"/>
      <c r="CD81" s="109"/>
      <c r="CE81" s="109"/>
      <c r="CF81" s="109"/>
      <c r="CG81" s="109"/>
      <c r="CH81" s="109">
        <v>0</v>
      </c>
      <c r="CI81" s="109"/>
      <c r="CJ81" s="109"/>
      <c r="CK81" s="109"/>
      <c r="CL81" s="109"/>
      <c r="CM81" s="109"/>
      <c r="CN81" s="109"/>
      <c r="CO81" s="109"/>
      <c r="CP81" s="109">
        <v>0</v>
      </c>
      <c r="CQ81" s="109"/>
      <c r="CR81" s="109"/>
      <c r="CS81" s="109"/>
      <c r="CT81" s="109"/>
      <c r="CU81" s="109"/>
      <c r="CV81" s="109"/>
      <c r="CW81" s="109">
        <v>0</v>
      </c>
      <c r="CX81" s="109"/>
      <c r="CY81" s="109"/>
      <c r="CZ81" s="109"/>
      <c r="DA81" s="109"/>
      <c r="DB81" s="109"/>
      <c r="DC81" s="109"/>
      <c r="DD81" s="109">
        <v>0</v>
      </c>
      <c r="DE81" s="109"/>
      <c r="DF81" s="109"/>
      <c r="DG81" s="109"/>
      <c r="DH81" s="109"/>
      <c r="DI81" s="109"/>
      <c r="DJ81" s="10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</row>
    <row r="82" spans="1:163" s="67" customFormat="1" ht="22.5" customHeight="1">
      <c r="A82" s="417" t="s">
        <v>127</v>
      </c>
      <c r="B82" s="120"/>
      <c r="C82" s="120"/>
      <c r="D82" s="120"/>
      <c r="E82" s="120"/>
      <c r="F82" s="462" t="s">
        <v>275</v>
      </c>
      <c r="G82" s="463"/>
      <c r="H82" s="463"/>
      <c r="I82" s="463"/>
      <c r="J82" s="463"/>
      <c r="K82" s="463"/>
      <c r="L82" s="463"/>
      <c r="M82" s="463"/>
      <c r="N82" s="463"/>
      <c r="O82" s="463"/>
      <c r="P82" s="464"/>
      <c r="Q82" s="127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9"/>
      <c r="AJ82" s="127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9"/>
      <c r="AY82" s="116" t="s">
        <v>142</v>
      </c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20" t="s">
        <v>100</v>
      </c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>
        <f>SUM(CH82:DS82)</f>
        <v>0</v>
      </c>
      <c r="CB82" s="121"/>
      <c r="CC82" s="121"/>
      <c r="CD82" s="121"/>
      <c r="CE82" s="121"/>
      <c r="CF82" s="121"/>
      <c r="CG82" s="121"/>
      <c r="CH82" s="404">
        <v>0</v>
      </c>
      <c r="CI82" s="405"/>
      <c r="CJ82" s="405"/>
      <c r="CK82" s="405"/>
      <c r="CL82" s="405"/>
      <c r="CM82" s="405"/>
      <c r="CN82" s="405"/>
      <c r="CO82" s="406"/>
      <c r="CP82" s="126">
        <v>0</v>
      </c>
      <c r="CQ82" s="126"/>
      <c r="CR82" s="126"/>
      <c r="CS82" s="126"/>
      <c r="CT82" s="126"/>
      <c r="CU82" s="126"/>
      <c r="CV82" s="126"/>
      <c r="CW82" s="126">
        <v>0</v>
      </c>
      <c r="CX82" s="126"/>
      <c r="CY82" s="126"/>
      <c r="CZ82" s="126"/>
      <c r="DA82" s="126"/>
      <c r="DB82" s="126"/>
      <c r="DC82" s="126"/>
      <c r="DD82" s="126">
        <v>0</v>
      </c>
      <c r="DE82" s="126"/>
      <c r="DF82" s="126"/>
      <c r="DG82" s="126"/>
      <c r="DH82" s="126"/>
      <c r="DI82" s="126"/>
      <c r="DJ82" s="126"/>
      <c r="DK82" s="110"/>
      <c r="DL82" s="111"/>
      <c r="DM82" s="111"/>
      <c r="DN82" s="111"/>
      <c r="DO82" s="111"/>
      <c r="DP82" s="111"/>
      <c r="DQ82" s="111"/>
      <c r="DR82" s="111"/>
      <c r="DS82" s="111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3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5"/>
      <c r="EX82" s="117"/>
      <c r="EY82" s="117"/>
      <c r="EZ82" s="117"/>
      <c r="FA82" s="117"/>
      <c r="FB82" s="117"/>
      <c r="FC82" s="117"/>
      <c r="FD82" s="117"/>
      <c r="FE82" s="117"/>
      <c r="FF82" s="117"/>
      <c r="FG82" s="220"/>
    </row>
    <row r="83" spans="1:163" s="67" customFormat="1" ht="21.75" customHeight="1" thickBot="1">
      <c r="A83" s="447" t="s">
        <v>128</v>
      </c>
      <c r="B83" s="227"/>
      <c r="C83" s="227"/>
      <c r="D83" s="227"/>
      <c r="E83" s="227"/>
      <c r="F83" s="473" t="s">
        <v>276</v>
      </c>
      <c r="G83" s="474"/>
      <c r="H83" s="474"/>
      <c r="I83" s="474"/>
      <c r="J83" s="474"/>
      <c r="K83" s="474"/>
      <c r="L83" s="474"/>
      <c r="M83" s="474"/>
      <c r="N83" s="474"/>
      <c r="O83" s="474"/>
      <c r="P83" s="475"/>
      <c r="Q83" s="127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9"/>
      <c r="AJ83" s="127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9"/>
      <c r="AY83" s="117" t="s">
        <v>142</v>
      </c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25" t="s">
        <v>215</v>
      </c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09">
        <f t="shared" si="1"/>
        <v>0</v>
      </c>
      <c r="CB83" s="109"/>
      <c r="CC83" s="109"/>
      <c r="CD83" s="109"/>
      <c r="CE83" s="109"/>
      <c r="CF83" s="109"/>
      <c r="CG83" s="109"/>
      <c r="CH83" s="109">
        <v>0</v>
      </c>
      <c r="CI83" s="109"/>
      <c r="CJ83" s="109"/>
      <c r="CK83" s="109"/>
      <c r="CL83" s="109"/>
      <c r="CM83" s="109"/>
      <c r="CN83" s="109"/>
      <c r="CO83" s="109"/>
      <c r="CP83" s="109">
        <v>0</v>
      </c>
      <c r="CQ83" s="109"/>
      <c r="CR83" s="109"/>
      <c r="CS83" s="109"/>
      <c r="CT83" s="109"/>
      <c r="CU83" s="109"/>
      <c r="CV83" s="109"/>
      <c r="CW83" s="109">
        <v>0</v>
      </c>
      <c r="CX83" s="109"/>
      <c r="CY83" s="109"/>
      <c r="CZ83" s="109"/>
      <c r="DA83" s="109"/>
      <c r="DB83" s="109"/>
      <c r="DC83" s="109"/>
      <c r="DD83" s="109">
        <v>0</v>
      </c>
      <c r="DE83" s="109"/>
      <c r="DF83" s="109"/>
      <c r="DG83" s="109"/>
      <c r="DH83" s="109"/>
      <c r="DI83" s="109"/>
      <c r="DJ83" s="109"/>
      <c r="DK83" s="253"/>
      <c r="DL83" s="254"/>
      <c r="DM83" s="254"/>
      <c r="DN83" s="254"/>
      <c r="DO83" s="254"/>
      <c r="DP83" s="254"/>
      <c r="DQ83" s="254"/>
      <c r="DR83" s="254"/>
      <c r="DS83" s="254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221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3"/>
      <c r="EX83" s="116"/>
      <c r="EY83" s="116"/>
      <c r="EZ83" s="116"/>
      <c r="FA83" s="116"/>
      <c r="FB83" s="116"/>
      <c r="FC83" s="116"/>
      <c r="FD83" s="116"/>
      <c r="FE83" s="116"/>
      <c r="FF83" s="116"/>
      <c r="FG83" s="196"/>
    </row>
    <row r="84" spans="1:163" s="67" customFormat="1" ht="22.5" customHeight="1">
      <c r="A84" s="446" t="s">
        <v>129</v>
      </c>
      <c r="B84" s="278"/>
      <c r="C84" s="278"/>
      <c r="D84" s="278"/>
      <c r="E84" s="279"/>
      <c r="F84" s="476" t="s">
        <v>277</v>
      </c>
      <c r="G84" s="477"/>
      <c r="H84" s="477"/>
      <c r="I84" s="477"/>
      <c r="J84" s="477"/>
      <c r="K84" s="477"/>
      <c r="L84" s="477"/>
      <c r="M84" s="477"/>
      <c r="N84" s="477"/>
      <c r="O84" s="477"/>
      <c r="P84" s="478"/>
      <c r="Q84" s="127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9"/>
      <c r="AJ84" s="127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9"/>
      <c r="AY84" s="280" t="s">
        <v>144</v>
      </c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2"/>
      <c r="BL84" s="277" t="s">
        <v>99</v>
      </c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9"/>
      <c r="CA84" s="283">
        <f>SUM(CH84:DJ84)</f>
        <v>0</v>
      </c>
      <c r="CB84" s="284"/>
      <c r="CC84" s="284"/>
      <c r="CD84" s="284"/>
      <c r="CE84" s="284"/>
      <c r="CF84" s="284"/>
      <c r="CG84" s="285"/>
      <c r="CH84" s="283">
        <v>0</v>
      </c>
      <c r="CI84" s="284"/>
      <c r="CJ84" s="284"/>
      <c r="CK84" s="284"/>
      <c r="CL84" s="284"/>
      <c r="CM84" s="284"/>
      <c r="CN84" s="284"/>
      <c r="CO84" s="285"/>
      <c r="CP84" s="283">
        <v>0</v>
      </c>
      <c r="CQ84" s="284"/>
      <c r="CR84" s="284"/>
      <c r="CS84" s="284"/>
      <c r="CT84" s="284"/>
      <c r="CU84" s="284"/>
      <c r="CV84" s="285"/>
      <c r="CW84" s="283">
        <v>0</v>
      </c>
      <c r="CX84" s="284"/>
      <c r="CY84" s="284"/>
      <c r="CZ84" s="284"/>
      <c r="DA84" s="284"/>
      <c r="DB84" s="284"/>
      <c r="DC84" s="285"/>
      <c r="DD84" s="283">
        <v>0</v>
      </c>
      <c r="DE84" s="284"/>
      <c r="DF84" s="284"/>
      <c r="DG84" s="284"/>
      <c r="DH84" s="284"/>
      <c r="DI84" s="284"/>
      <c r="DJ84" s="285"/>
      <c r="DK84" s="261"/>
      <c r="DL84" s="262"/>
      <c r="DM84" s="262"/>
      <c r="DN84" s="262"/>
      <c r="DO84" s="262"/>
      <c r="DP84" s="262"/>
      <c r="DQ84" s="262"/>
      <c r="DR84" s="262"/>
      <c r="DS84" s="286"/>
      <c r="DT84" s="287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9"/>
      <c r="EL84" s="237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9"/>
      <c r="EX84" s="290"/>
      <c r="EY84" s="291"/>
      <c r="EZ84" s="291"/>
      <c r="FA84" s="291"/>
      <c r="FB84" s="291"/>
      <c r="FC84" s="291"/>
      <c r="FD84" s="291"/>
      <c r="FE84" s="291"/>
      <c r="FF84" s="291"/>
      <c r="FG84" s="451"/>
    </row>
    <row r="85" spans="1:163" s="67" customFormat="1" ht="21" customHeight="1">
      <c r="A85" s="452" t="s">
        <v>130</v>
      </c>
      <c r="B85" s="294"/>
      <c r="C85" s="294"/>
      <c r="D85" s="294"/>
      <c r="E85" s="295"/>
      <c r="F85" s="470" t="s">
        <v>278</v>
      </c>
      <c r="G85" s="471"/>
      <c r="H85" s="471"/>
      <c r="I85" s="471"/>
      <c r="J85" s="471"/>
      <c r="K85" s="471"/>
      <c r="L85" s="471"/>
      <c r="M85" s="471"/>
      <c r="N85" s="471"/>
      <c r="O85" s="471"/>
      <c r="P85" s="472"/>
      <c r="Q85" s="127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9"/>
      <c r="AJ85" s="127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9"/>
      <c r="AY85" s="116" t="s">
        <v>144</v>
      </c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293" t="s">
        <v>99</v>
      </c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5"/>
      <c r="CA85" s="296">
        <f>SUM(CH85:DS85)</f>
        <v>0</v>
      </c>
      <c r="CB85" s="297"/>
      <c r="CC85" s="297"/>
      <c r="CD85" s="297"/>
      <c r="CE85" s="297"/>
      <c r="CF85" s="297"/>
      <c r="CG85" s="298"/>
      <c r="CH85" s="296">
        <v>0</v>
      </c>
      <c r="CI85" s="297"/>
      <c r="CJ85" s="297"/>
      <c r="CK85" s="297"/>
      <c r="CL85" s="297"/>
      <c r="CM85" s="297"/>
      <c r="CN85" s="297"/>
      <c r="CO85" s="298"/>
      <c r="CP85" s="296">
        <v>0</v>
      </c>
      <c r="CQ85" s="297"/>
      <c r="CR85" s="297"/>
      <c r="CS85" s="297"/>
      <c r="CT85" s="297"/>
      <c r="CU85" s="297"/>
      <c r="CV85" s="298"/>
      <c r="CW85" s="296">
        <v>0</v>
      </c>
      <c r="CX85" s="297"/>
      <c r="CY85" s="297"/>
      <c r="CZ85" s="297"/>
      <c r="DA85" s="297"/>
      <c r="DB85" s="297"/>
      <c r="DC85" s="298"/>
      <c r="DD85" s="296">
        <v>0</v>
      </c>
      <c r="DE85" s="297"/>
      <c r="DF85" s="297"/>
      <c r="DG85" s="297"/>
      <c r="DH85" s="297"/>
      <c r="DI85" s="297"/>
      <c r="DJ85" s="298"/>
      <c r="DK85" s="253"/>
      <c r="DL85" s="254"/>
      <c r="DM85" s="254"/>
      <c r="DN85" s="254"/>
      <c r="DO85" s="254"/>
      <c r="DP85" s="254"/>
      <c r="DQ85" s="254"/>
      <c r="DR85" s="254"/>
      <c r="DS85" s="299"/>
      <c r="DT85" s="255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7"/>
      <c r="EL85" s="221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300"/>
      <c r="EY85" s="301"/>
      <c r="EZ85" s="301"/>
      <c r="FA85" s="301"/>
      <c r="FB85" s="301"/>
      <c r="FC85" s="301"/>
      <c r="FD85" s="301"/>
      <c r="FE85" s="301"/>
      <c r="FF85" s="301"/>
      <c r="FG85" s="449"/>
    </row>
    <row r="86" spans="1:163" s="67" customFormat="1" ht="21" customHeight="1">
      <c r="A86" s="452" t="s">
        <v>131</v>
      </c>
      <c r="B86" s="294"/>
      <c r="C86" s="294"/>
      <c r="D86" s="294"/>
      <c r="E86" s="295"/>
      <c r="F86" s="470" t="s">
        <v>279</v>
      </c>
      <c r="G86" s="471"/>
      <c r="H86" s="471"/>
      <c r="I86" s="471"/>
      <c r="J86" s="471"/>
      <c r="K86" s="471"/>
      <c r="L86" s="471"/>
      <c r="M86" s="471"/>
      <c r="N86" s="471"/>
      <c r="O86" s="471"/>
      <c r="P86" s="472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  <c r="AJ86" s="127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9"/>
      <c r="AY86" s="116" t="s">
        <v>144</v>
      </c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293" t="s">
        <v>100</v>
      </c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5"/>
      <c r="CA86" s="296">
        <f>SUM(CH86:DS86)</f>
        <v>0</v>
      </c>
      <c r="CB86" s="297"/>
      <c r="CC86" s="297"/>
      <c r="CD86" s="297"/>
      <c r="CE86" s="297"/>
      <c r="CF86" s="297"/>
      <c r="CG86" s="298"/>
      <c r="CH86" s="296">
        <v>0</v>
      </c>
      <c r="CI86" s="297"/>
      <c r="CJ86" s="297"/>
      <c r="CK86" s="297"/>
      <c r="CL86" s="297"/>
      <c r="CM86" s="297"/>
      <c r="CN86" s="297"/>
      <c r="CO86" s="298"/>
      <c r="CP86" s="296">
        <v>0</v>
      </c>
      <c r="CQ86" s="297"/>
      <c r="CR86" s="297"/>
      <c r="CS86" s="297"/>
      <c r="CT86" s="297"/>
      <c r="CU86" s="297"/>
      <c r="CV86" s="298"/>
      <c r="CW86" s="296">
        <v>0</v>
      </c>
      <c r="CX86" s="297"/>
      <c r="CY86" s="297"/>
      <c r="CZ86" s="297"/>
      <c r="DA86" s="297"/>
      <c r="DB86" s="297"/>
      <c r="DC86" s="298"/>
      <c r="DD86" s="296">
        <v>0</v>
      </c>
      <c r="DE86" s="297"/>
      <c r="DF86" s="297"/>
      <c r="DG86" s="297"/>
      <c r="DH86" s="297"/>
      <c r="DI86" s="297"/>
      <c r="DJ86" s="298"/>
      <c r="DK86" s="253"/>
      <c r="DL86" s="254"/>
      <c r="DM86" s="254"/>
      <c r="DN86" s="254"/>
      <c r="DO86" s="254"/>
      <c r="DP86" s="254"/>
      <c r="DQ86" s="254"/>
      <c r="DR86" s="254"/>
      <c r="DS86" s="299"/>
      <c r="DT86" s="303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5"/>
      <c r="EL86" s="221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3"/>
      <c r="EX86" s="300"/>
      <c r="EY86" s="301"/>
      <c r="EZ86" s="301"/>
      <c r="FA86" s="301"/>
      <c r="FB86" s="301"/>
      <c r="FC86" s="301"/>
      <c r="FD86" s="301"/>
      <c r="FE86" s="301"/>
      <c r="FF86" s="301"/>
      <c r="FG86" s="449"/>
    </row>
    <row r="87" spans="1:163" s="67" customFormat="1" ht="21.75" customHeight="1">
      <c r="A87" s="452" t="s">
        <v>132</v>
      </c>
      <c r="B87" s="294"/>
      <c r="C87" s="294"/>
      <c r="D87" s="294"/>
      <c r="E87" s="295"/>
      <c r="F87" s="470" t="s">
        <v>280</v>
      </c>
      <c r="G87" s="471"/>
      <c r="H87" s="471"/>
      <c r="I87" s="471"/>
      <c r="J87" s="471"/>
      <c r="K87" s="471"/>
      <c r="L87" s="471"/>
      <c r="M87" s="471"/>
      <c r="N87" s="471"/>
      <c r="O87" s="471"/>
      <c r="P87" s="472"/>
      <c r="Q87" s="127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  <c r="AJ87" s="127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9"/>
      <c r="AY87" s="116" t="s">
        <v>144</v>
      </c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293" t="s">
        <v>100</v>
      </c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5"/>
      <c r="CA87" s="296">
        <f>SUM(CH87:DS87)</f>
        <v>0</v>
      </c>
      <c r="CB87" s="297"/>
      <c r="CC87" s="297"/>
      <c r="CD87" s="297"/>
      <c r="CE87" s="297"/>
      <c r="CF87" s="297"/>
      <c r="CG87" s="298"/>
      <c r="CH87" s="296">
        <v>0</v>
      </c>
      <c r="CI87" s="297"/>
      <c r="CJ87" s="297"/>
      <c r="CK87" s="297"/>
      <c r="CL87" s="297"/>
      <c r="CM87" s="297"/>
      <c r="CN87" s="297"/>
      <c r="CO87" s="298"/>
      <c r="CP87" s="296">
        <v>0</v>
      </c>
      <c r="CQ87" s="297"/>
      <c r="CR87" s="297"/>
      <c r="CS87" s="297"/>
      <c r="CT87" s="297"/>
      <c r="CU87" s="297"/>
      <c r="CV87" s="298"/>
      <c r="CW87" s="296">
        <v>0</v>
      </c>
      <c r="CX87" s="297"/>
      <c r="CY87" s="297"/>
      <c r="CZ87" s="297"/>
      <c r="DA87" s="297"/>
      <c r="DB87" s="297"/>
      <c r="DC87" s="298"/>
      <c r="DD87" s="296">
        <v>0</v>
      </c>
      <c r="DE87" s="297"/>
      <c r="DF87" s="297"/>
      <c r="DG87" s="297"/>
      <c r="DH87" s="297"/>
      <c r="DI87" s="297"/>
      <c r="DJ87" s="298"/>
      <c r="DK87" s="253"/>
      <c r="DL87" s="254"/>
      <c r="DM87" s="254"/>
      <c r="DN87" s="254"/>
      <c r="DO87" s="254"/>
      <c r="DP87" s="254"/>
      <c r="DQ87" s="254"/>
      <c r="DR87" s="254"/>
      <c r="DS87" s="299"/>
      <c r="DT87" s="255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7"/>
      <c r="EL87" s="221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3"/>
      <c r="EX87" s="300"/>
      <c r="EY87" s="301"/>
      <c r="EZ87" s="301"/>
      <c r="FA87" s="301"/>
      <c r="FB87" s="301"/>
      <c r="FC87" s="301"/>
      <c r="FD87" s="301"/>
      <c r="FE87" s="301"/>
      <c r="FF87" s="301"/>
      <c r="FG87" s="449"/>
    </row>
    <row r="88" spans="1:163" s="67" customFormat="1" ht="21" customHeight="1" thickBot="1">
      <c r="A88" s="443" t="s">
        <v>133</v>
      </c>
      <c r="B88" s="307"/>
      <c r="C88" s="307"/>
      <c r="D88" s="307"/>
      <c r="E88" s="308"/>
      <c r="F88" s="473" t="s">
        <v>281</v>
      </c>
      <c r="G88" s="474"/>
      <c r="H88" s="474"/>
      <c r="I88" s="474"/>
      <c r="J88" s="474"/>
      <c r="K88" s="474"/>
      <c r="L88" s="474"/>
      <c r="M88" s="474"/>
      <c r="N88" s="474"/>
      <c r="O88" s="474"/>
      <c r="P88" s="475"/>
      <c r="Q88" s="127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9"/>
      <c r="AJ88" s="127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9"/>
      <c r="AY88" s="309" t="s">
        <v>144</v>
      </c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1"/>
      <c r="BL88" s="306" t="s">
        <v>215</v>
      </c>
      <c r="BM88" s="307"/>
      <c r="BN88" s="307"/>
      <c r="BO88" s="307"/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8"/>
      <c r="CA88" s="312">
        <f>SUM(CH88:DS88)</f>
        <v>0</v>
      </c>
      <c r="CB88" s="313"/>
      <c r="CC88" s="313"/>
      <c r="CD88" s="313"/>
      <c r="CE88" s="313"/>
      <c r="CF88" s="313"/>
      <c r="CG88" s="314"/>
      <c r="CH88" s="312">
        <v>0</v>
      </c>
      <c r="CI88" s="313"/>
      <c r="CJ88" s="313"/>
      <c r="CK88" s="313"/>
      <c r="CL88" s="313"/>
      <c r="CM88" s="313"/>
      <c r="CN88" s="313"/>
      <c r="CO88" s="314"/>
      <c r="CP88" s="312">
        <v>0</v>
      </c>
      <c r="CQ88" s="313"/>
      <c r="CR88" s="313"/>
      <c r="CS88" s="313"/>
      <c r="CT88" s="313"/>
      <c r="CU88" s="313"/>
      <c r="CV88" s="314"/>
      <c r="CW88" s="312">
        <v>0</v>
      </c>
      <c r="CX88" s="313"/>
      <c r="CY88" s="313"/>
      <c r="CZ88" s="313"/>
      <c r="DA88" s="313"/>
      <c r="DB88" s="313"/>
      <c r="DC88" s="314"/>
      <c r="DD88" s="312">
        <v>0</v>
      </c>
      <c r="DE88" s="313"/>
      <c r="DF88" s="313"/>
      <c r="DG88" s="313"/>
      <c r="DH88" s="313"/>
      <c r="DI88" s="313"/>
      <c r="DJ88" s="314"/>
      <c r="DK88" s="315"/>
      <c r="DL88" s="316"/>
      <c r="DM88" s="316"/>
      <c r="DN88" s="316"/>
      <c r="DO88" s="316"/>
      <c r="DP88" s="316"/>
      <c r="DQ88" s="316"/>
      <c r="DR88" s="316"/>
      <c r="DS88" s="317"/>
      <c r="DT88" s="318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20"/>
      <c r="EL88" s="240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2"/>
      <c r="EX88" s="321"/>
      <c r="EY88" s="322"/>
      <c r="EZ88" s="322"/>
      <c r="FA88" s="322"/>
      <c r="FB88" s="322"/>
      <c r="FC88" s="322"/>
      <c r="FD88" s="322"/>
      <c r="FE88" s="322"/>
      <c r="FF88" s="322"/>
      <c r="FG88" s="448"/>
    </row>
    <row r="89" spans="1:163" s="67" customFormat="1" ht="18.75" customHeight="1">
      <c r="A89" s="446" t="s">
        <v>145</v>
      </c>
      <c r="B89" s="278"/>
      <c r="C89" s="278"/>
      <c r="D89" s="278"/>
      <c r="E89" s="279"/>
      <c r="F89" s="476" t="s">
        <v>282</v>
      </c>
      <c r="G89" s="477"/>
      <c r="H89" s="477"/>
      <c r="I89" s="477"/>
      <c r="J89" s="477"/>
      <c r="K89" s="477"/>
      <c r="L89" s="477"/>
      <c r="M89" s="477"/>
      <c r="N89" s="477"/>
      <c r="O89" s="477"/>
      <c r="P89" s="478"/>
      <c r="Q89" s="127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9"/>
      <c r="AJ89" s="127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9"/>
      <c r="AY89" s="290" t="s">
        <v>311</v>
      </c>
      <c r="AZ89" s="291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2"/>
      <c r="BL89" s="277" t="s">
        <v>99</v>
      </c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9"/>
      <c r="CA89" s="283">
        <f aca="true" t="shared" si="2" ref="CA89:CA114">SUM(CH89:DJ89)</f>
        <v>250000</v>
      </c>
      <c r="CB89" s="284"/>
      <c r="CC89" s="284"/>
      <c r="CD89" s="284"/>
      <c r="CE89" s="284"/>
      <c r="CF89" s="284"/>
      <c r="CG89" s="285"/>
      <c r="CH89" s="283">
        <v>250000</v>
      </c>
      <c r="CI89" s="284"/>
      <c r="CJ89" s="284"/>
      <c r="CK89" s="284"/>
      <c r="CL89" s="284"/>
      <c r="CM89" s="284"/>
      <c r="CN89" s="284"/>
      <c r="CO89" s="285"/>
      <c r="CP89" s="283">
        <v>0</v>
      </c>
      <c r="CQ89" s="284"/>
      <c r="CR89" s="284"/>
      <c r="CS89" s="284"/>
      <c r="CT89" s="284"/>
      <c r="CU89" s="284"/>
      <c r="CV89" s="285"/>
      <c r="CW89" s="283">
        <v>0</v>
      </c>
      <c r="CX89" s="284"/>
      <c r="CY89" s="284"/>
      <c r="CZ89" s="284"/>
      <c r="DA89" s="284"/>
      <c r="DB89" s="284"/>
      <c r="DC89" s="285"/>
      <c r="DD89" s="283">
        <v>0</v>
      </c>
      <c r="DE89" s="284"/>
      <c r="DF89" s="284"/>
      <c r="DG89" s="284"/>
      <c r="DH89" s="284"/>
      <c r="DI89" s="284"/>
      <c r="DJ89" s="285"/>
      <c r="DK89" s="261"/>
      <c r="DL89" s="262"/>
      <c r="DM89" s="262"/>
      <c r="DN89" s="262"/>
      <c r="DO89" s="262"/>
      <c r="DP89" s="262"/>
      <c r="DQ89" s="262"/>
      <c r="DR89" s="262"/>
      <c r="DS89" s="286"/>
      <c r="DT89" s="237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9"/>
      <c r="EL89" s="237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9"/>
      <c r="EX89" s="290"/>
      <c r="EY89" s="291"/>
      <c r="EZ89" s="291"/>
      <c r="FA89" s="291"/>
      <c r="FB89" s="291"/>
      <c r="FC89" s="291"/>
      <c r="FD89" s="291"/>
      <c r="FE89" s="291"/>
      <c r="FF89" s="291"/>
      <c r="FG89" s="451"/>
    </row>
    <row r="90" spans="1:163" s="67" customFormat="1" ht="21" customHeight="1">
      <c r="A90" s="452" t="s">
        <v>146</v>
      </c>
      <c r="B90" s="294"/>
      <c r="C90" s="294"/>
      <c r="D90" s="294"/>
      <c r="E90" s="295"/>
      <c r="F90" s="470" t="s">
        <v>283</v>
      </c>
      <c r="G90" s="471"/>
      <c r="H90" s="471"/>
      <c r="I90" s="471"/>
      <c r="J90" s="471"/>
      <c r="K90" s="471"/>
      <c r="L90" s="471"/>
      <c r="M90" s="471"/>
      <c r="N90" s="471"/>
      <c r="O90" s="471"/>
      <c r="P90" s="472"/>
      <c r="Q90" s="127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9"/>
      <c r="AJ90" s="127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9"/>
      <c r="AY90" s="300" t="s">
        <v>312</v>
      </c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2"/>
      <c r="BL90" s="293" t="s">
        <v>99</v>
      </c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5"/>
      <c r="CA90" s="296">
        <f t="shared" si="2"/>
        <v>0</v>
      </c>
      <c r="CB90" s="297"/>
      <c r="CC90" s="297"/>
      <c r="CD90" s="297"/>
      <c r="CE90" s="297"/>
      <c r="CF90" s="297"/>
      <c r="CG90" s="298"/>
      <c r="CH90" s="296">
        <v>0</v>
      </c>
      <c r="CI90" s="297"/>
      <c r="CJ90" s="297"/>
      <c r="CK90" s="297"/>
      <c r="CL90" s="297"/>
      <c r="CM90" s="297"/>
      <c r="CN90" s="297"/>
      <c r="CO90" s="298"/>
      <c r="CP90" s="296">
        <v>0</v>
      </c>
      <c r="CQ90" s="297"/>
      <c r="CR90" s="297"/>
      <c r="CS90" s="297"/>
      <c r="CT90" s="297"/>
      <c r="CU90" s="297"/>
      <c r="CV90" s="298"/>
      <c r="CW90" s="296">
        <v>0</v>
      </c>
      <c r="CX90" s="297"/>
      <c r="CY90" s="297"/>
      <c r="CZ90" s="297"/>
      <c r="DA90" s="297"/>
      <c r="DB90" s="297"/>
      <c r="DC90" s="298"/>
      <c r="DD90" s="296">
        <v>0</v>
      </c>
      <c r="DE90" s="297"/>
      <c r="DF90" s="297"/>
      <c r="DG90" s="297"/>
      <c r="DH90" s="297"/>
      <c r="DI90" s="297"/>
      <c r="DJ90" s="298"/>
      <c r="DK90" s="253"/>
      <c r="DL90" s="254"/>
      <c r="DM90" s="254"/>
      <c r="DN90" s="254"/>
      <c r="DO90" s="254"/>
      <c r="DP90" s="254"/>
      <c r="DQ90" s="254"/>
      <c r="DR90" s="254"/>
      <c r="DS90" s="299"/>
      <c r="DT90" s="221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3"/>
      <c r="EF90" s="46"/>
      <c r="EG90" s="46"/>
      <c r="EH90" s="46"/>
      <c r="EI90" s="46"/>
      <c r="EJ90" s="46"/>
      <c r="EK90" s="46"/>
      <c r="EL90" s="221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3"/>
      <c r="EX90" s="300"/>
      <c r="EY90" s="301"/>
      <c r="EZ90" s="301"/>
      <c r="FA90" s="301"/>
      <c r="FB90" s="301"/>
      <c r="FC90" s="301"/>
      <c r="FD90" s="301"/>
      <c r="FE90" s="301"/>
      <c r="FF90" s="301"/>
      <c r="FG90" s="449"/>
    </row>
    <row r="91" spans="1:163" s="67" customFormat="1" ht="22.5" customHeight="1">
      <c r="A91" s="452" t="s">
        <v>147</v>
      </c>
      <c r="B91" s="294"/>
      <c r="C91" s="294"/>
      <c r="D91" s="294"/>
      <c r="E91" s="295"/>
      <c r="F91" s="470" t="s">
        <v>284</v>
      </c>
      <c r="G91" s="471"/>
      <c r="H91" s="471"/>
      <c r="I91" s="471"/>
      <c r="J91" s="471"/>
      <c r="K91" s="471"/>
      <c r="L91" s="471"/>
      <c r="M91" s="471"/>
      <c r="N91" s="471"/>
      <c r="O91" s="471"/>
      <c r="P91" s="472"/>
      <c r="Q91" s="127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9"/>
      <c r="AY91" s="300" t="s">
        <v>115</v>
      </c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2"/>
      <c r="BL91" s="293" t="s">
        <v>100</v>
      </c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5"/>
      <c r="CA91" s="296">
        <f t="shared" si="2"/>
        <v>250000</v>
      </c>
      <c r="CB91" s="297"/>
      <c r="CC91" s="297"/>
      <c r="CD91" s="297"/>
      <c r="CE91" s="297"/>
      <c r="CF91" s="297"/>
      <c r="CG91" s="298"/>
      <c r="CH91" s="296">
        <v>0</v>
      </c>
      <c r="CI91" s="297"/>
      <c r="CJ91" s="297"/>
      <c r="CK91" s="297"/>
      <c r="CL91" s="297"/>
      <c r="CM91" s="297"/>
      <c r="CN91" s="297"/>
      <c r="CO91" s="298"/>
      <c r="CP91" s="296">
        <v>250000</v>
      </c>
      <c r="CQ91" s="297"/>
      <c r="CR91" s="297"/>
      <c r="CS91" s="297"/>
      <c r="CT91" s="297"/>
      <c r="CU91" s="297"/>
      <c r="CV91" s="298"/>
      <c r="CW91" s="296">
        <v>0</v>
      </c>
      <c r="CX91" s="297"/>
      <c r="CY91" s="297"/>
      <c r="CZ91" s="297"/>
      <c r="DA91" s="297"/>
      <c r="DB91" s="297"/>
      <c r="DC91" s="298"/>
      <c r="DD91" s="296">
        <v>0</v>
      </c>
      <c r="DE91" s="297"/>
      <c r="DF91" s="297"/>
      <c r="DG91" s="297"/>
      <c r="DH91" s="297"/>
      <c r="DI91" s="297"/>
      <c r="DJ91" s="298"/>
      <c r="DK91" s="253"/>
      <c r="DL91" s="254"/>
      <c r="DM91" s="254"/>
      <c r="DN91" s="254"/>
      <c r="DO91" s="254"/>
      <c r="DP91" s="254"/>
      <c r="DQ91" s="254"/>
      <c r="DR91" s="254"/>
      <c r="DS91" s="299"/>
      <c r="DT91" s="324"/>
      <c r="DU91" s="325"/>
      <c r="DV91" s="325"/>
      <c r="DW91" s="325"/>
      <c r="DX91" s="325"/>
      <c r="DY91" s="325"/>
      <c r="DZ91" s="325"/>
      <c r="EA91" s="325"/>
      <c r="EB91" s="325"/>
      <c r="EC91" s="325"/>
      <c r="ED91" s="325"/>
      <c r="EE91" s="326"/>
      <c r="EF91" s="46"/>
      <c r="EG91" s="46"/>
      <c r="EH91" s="46"/>
      <c r="EI91" s="46"/>
      <c r="EJ91" s="46"/>
      <c r="EK91" s="46"/>
      <c r="EL91" s="221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3"/>
      <c r="EX91" s="300"/>
      <c r="EY91" s="301"/>
      <c r="EZ91" s="301"/>
      <c r="FA91" s="301"/>
      <c r="FB91" s="301"/>
      <c r="FC91" s="301"/>
      <c r="FD91" s="301"/>
      <c r="FE91" s="301"/>
      <c r="FF91" s="301"/>
      <c r="FG91" s="449"/>
    </row>
    <row r="92" spans="1:163" s="67" customFormat="1" ht="21.75" customHeight="1">
      <c r="A92" s="452" t="s">
        <v>148</v>
      </c>
      <c r="B92" s="294"/>
      <c r="C92" s="294"/>
      <c r="D92" s="294"/>
      <c r="E92" s="295"/>
      <c r="F92" s="470" t="s">
        <v>285</v>
      </c>
      <c r="G92" s="471"/>
      <c r="H92" s="471"/>
      <c r="I92" s="471"/>
      <c r="J92" s="471"/>
      <c r="K92" s="471"/>
      <c r="L92" s="471"/>
      <c r="M92" s="471"/>
      <c r="N92" s="471"/>
      <c r="O92" s="471"/>
      <c r="P92" s="472"/>
      <c r="Q92" s="127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9"/>
      <c r="AJ92" s="127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9"/>
      <c r="AY92" s="300" t="s">
        <v>115</v>
      </c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2"/>
      <c r="BL92" s="293" t="s">
        <v>100</v>
      </c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5"/>
      <c r="CA92" s="296">
        <f t="shared" si="2"/>
        <v>0</v>
      </c>
      <c r="CB92" s="297"/>
      <c r="CC92" s="297"/>
      <c r="CD92" s="297"/>
      <c r="CE92" s="297"/>
      <c r="CF92" s="297"/>
      <c r="CG92" s="298"/>
      <c r="CH92" s="296">
        <v>0</v>
      </c>
      <c r="CI92" s="297"/>
      <c r="CJ92" s="297"/>
      <c r="CK92" s="297"/>
      <c r="CL92" s="297"/>
      <c r="CM92" s="297"/>
      <c r="CN92" s="297"/>
      <c r="CO92" s="298"/>
      <c r="CP92" s="296">
        <v>0</v>
      </c>
      <c r="CQ92" s="297"/>
      <c r="CR92" s="297"/>
      <c r="CS92" s="297"/>
      <c r="CT92" s="297"/>
      <c r="CU92" s="297"/>
      <c r="CV92" s="298"/>
      <c r="CW92" s="296">
        <v>0</v>
      </c>
      <c r="CX92" s="297"/>
      <c r="CY92" s="297"/>
      <c r="CZ92" s="297"/>
      <c r="DA92" s="297"/>
      <c r="DB92" s="297"/>
      <c r="DC92" s="298"/>
      <c r="DD92" s="296">
        <v>0</v>
      </c>
      <c r="DE92" s="297"/>
      <c r="DF92" s="297"/>
      <c r="DG92" s="297"/>
      <c r="DH92" s="297"/>
      <c r="DI92" s="297"/>
      <c r="DJ92" s="298"/>
      <c r="DK92" s="253"/>
      <c r="DL92" s="254"/>
      <c r="DM92" s="254"/>
      <c r="DN92" s="254"/>
      <c r="DO92" s="254"/>
      <c r="DP92" s="254"/>
      <c r="DQ92" s="254"/>
      <c r="DR92" s="254"/>
      <c r="DS92" s="299"/>
      <c r="DT92" s="324"/>
      <c r="DU92" s="325"/>
      <c r="DV92" s="325"/>
      <c r="DW92" s="325"/>
      <c r="DX92" s="325"/>
      <c r="DY92" s="325"/>
      <c r="DZ92" s="325"/>
      <c r="EA92" s="325"/>
      <c r="EB92" s="325"/>
      <c r="EC92" s="325"/>
      <c r="ED92" s="325"/>
      <c r="EE92" s="326"/>
      <c r="EF92" s="46"/>
      <c r="EG92" s="46"/>
      <c r="EH92" s="46"/>
      <c r="EI92" s="46"/>
      <c r="EJ92" s="46"/>
      <c r="EK92" s="46"/>
      <c r="EL92" s="221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3"/>
      <c r="EX92" s="300"/>
      <c r="EY92" s="301"/>
      <c r="EZ92" s="301"/>
      <c r="FA92" s="301"/>
      <c r="FB92" s="301"/>
      <c r="FC92" s="301"/>
      <c r="FD92" s="301"/>
      <c r="FE92" s="301"/>
      <c r="FF92" s="301"/>
      <c r="FG92" s="449"/>
    </row>
    <row r="93" spans="1:163" s="67" customFormat="1" ht="23.25" customHeight="1" thickBot="1">
      <c r="A93" s="443" t="s">
        <v>149</v>
      </c>
      <c r="B93" s="307"/>
      <c r="C93" s="307"/>
      <c r="D93" s="307"/>
      <c r="E93" s="308"/>
      <c r="F93" s="473" t="s">
        <v>286</v>
      </c>
      <c r="G93" s="474"/>
      <c r="H93" s="474"/>
      <c r="I93" s="474"/>
      <c r="J93" s="474"/>
      <c r="K93" s="474"/>
      <c r="L93" s="474"/>
      <c r="M93" s="474"/>
      <c r="N93" s="474"/>
      <c r="O93" s="474"/>
      <c r="P93" s="475"/>
      <c r="Q93" s="127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9"/>
      <c r="AJ93" s="127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9"/>
      <c r="AY93" s="321" t="s">
        <v>115</v>
      </c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3"/>
      <c r="BL93" s="306" t="s">
        <v>215</v>
      </c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8"/>
      <c r="CA93" s="312">
        <f t="shared" si="2"/>
        <v>250000</v>
      </c>
      <c r="CB93" s="313"/>
      <c r="CC93" s="313"/>
      <c r="CD93" s="313"/>
      <c r="CE93" s="313"/>
      <c r="CF93" s="313"/>
      <c r="CG93" s="314"/>
      <c r="CH93" s="312">
        <v>0</v>
      </c>
      <c r="CI93" s="313"/>
      <c r="CJ93" s="313"/>
      <c r="CK93" s="313"/>
      <c r="CL93" s="313"/>
      <c r="CM93" s="313"/>
      <c r="CN93" s="313"/>
      <c r="CO93" s="314"/>
      <c r="CP93" s="312">
        <v>0</v>
      </c>
      <c r="CQ93" s="313"/>
      <c r="CR93" s="313"/>
      <c r="CS93" s="313"/>
      <c r="CT93" s="313"/>
      <c r="CU93" s="313"/>
      <c r="CV93" s="314"/>
      <c r="CW93" s="312">
        <v>250000</v>
      </c>
      <c r="CX93" s="313"/>
      <c r="CY93" s="313"/>
      <c r="CZ93" s="313"/>
      <c r="DA93" s="313"/>
      <c r="DB93" s="313"/>
      <c r="DC93" s="314"/>
      <c r="DD93" s="312">
        <v>0</v>
      </c>
      <c r="DE93" s="313"/>
      <c r="DF93" s="313"/>
      <c r="DG93" s="313"/>
      <c r="DH93" s="313"/>
      <c r="DI93" s="313"/>
      <c r="DJ93" s="314"/>
      <c r="DK93" s="315"/>
      <c r="DL93" s="316"/>
      <c r="DM93" s="316"/>
      <c r="DN93" s="316"/>
      <c r="DO93" s="316"/>
      <c r="DP93" s="316"/>
      <c r="DQ93" s="316"/>
      <c r="DR93" s="316"/>
      <c r="DS93" s="317"/>
      <c r="DT93" s="327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9"/>
      <c r="EF93" s="46"/>
      <c r="EG93" s="46"/>
      <c r="EH93" s="46"/>
      <c r="EI93" s="46"/>
      <c r="EJ93" s="46"/>
      <c r="EK93" s="46"/>
      <c r="EL93" s="240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2"/>
      <c r="EX93" s="321"/>
      <c r="EY93" s="322"/>
      <c r="EZ93" s="322"/>
      <c r="FA93" s="322"/>
      <c r="FB93" s="322"/>
      <c r="FC93" s="322"/>
      <c r="FD93" s="322"/>
      <c r="FE93" s="322"/>
      <c r="FF93" s="322"/>
      <c r="FG93" s="448"/>
    </row>
    <row r="94" spans="1:163" s="67" customFormat="1" ht="29.25" customHeight="1">
      <c r="A94" s="446" t="s">
        <v>150</v>
      </c>
      <c r="B94" s="278"/>
      <c r="C94" s="278"/>
      <c r="D94" s="278"/>
      <c r="E94" s="279"/>
      <c r="F94" s="476" t="s">
        <v>287</v>
      </c>
      <c r="G94" s="477"/>
      <c r="H94" s="477"/>
      <c r="I94" s="477"/>
      <c r="J94" s="477"/>
      <c r="K94" s="477"/>
      <c r="L94" s="477"/>
      <c r="M94" s="477"/>
      <c r="N94" s="477"/>
      <c r="O94" s="477"/>
      <c r="P94" s="478"/>
      <c r="Q94" s="127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9"/>
      <c r="AJ94" s="127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9"/>
      <c r="AY94" s="330" t="s">
        <v>119</v>
      </c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2"/>
      <c r="BL94" s="277" t="s">
        <v>99</v>
      </c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9"/>
      <c r="CA94" s="283">
        <f t="shared" si="2"/>
        <v>0</v>
      </c>
      <c r="CB94" s="284"/>
      <c r="CC94" s="284"/>
      <c r="CD94" s="284"/>
      <c r="CE94" s="284"/>
      <c r="CF94" s="284"/>
      <c r="CG94" s="285"/>
      <c r="CH94" s="283">
        <v>0</v>
      </c>
      <c r="CI94" s="284"/>
      <c r="CJ94" s="284"/>
      <c r="CK94" s="284"/>
      <c r="CL94" s="284"/>
      <c r="CM94" s="284"/>
      <c r="CN94" s="284"/>
      <c r="CO94" s="285"/>
      <c r="CP94" s="283">
        <v>0</v>
      </c>
      <c r="CQ94" s="284"/>
      <c r="CR94" s="284"/>
      <c r="CS94" s="284"/>
      <c r="CT94" s="284"/>
      <c r="CU94" s="284"/>
      <c r="CV94" s="285"/>
      <c r="CW94" s="283">
        <v>0</v>
      </c>
      <c r="CX94" s="284"/>
      <c r="CY94" s="284"/>
      <c r="CZ94" s="284"/>
      <c r="DA94" s="284"/>
      <c r="DB94" s="284"/>
      <c r="DC94" s="285"/>
      <c r="DD94" s="283">
        <v>0</v>
      </c>
      <c r="DE94" s="284"/>
      <c r="DF94" s="284"/>
      <c r="DG94" s="284"/>
      <c r="DH94" s="284"/>
      <c r="DI94" s="284"/>
      <c r="DJ94" s="285"/>
      <c r="DK94" s="261"/>
      <c r="DL94" s="262"/>
      <c r="DM94" s="262"/>
      <c r="DN94" s="262"/>
      <c r="DO94" s="262"/>
      <c r="DP94" s="262"/>
      <c r="DQ94" s="262"/>
      <c r="DR94" s="262"/>
      <c r="DS94" s="286"/>
      <c r="DT94" s="237"/>
      <c r="DU94" s="238"/>
      <c r="DV94" s="238"/>
      <c r="DW94" s="238"/>
      <c r="DX94" s="238"/>
      <c r="DY94" s="238"/>
      <c r="DZ94" s="238"/>
      <c r="EA94" s="238"/>
      <c r="EB94" s="238"/>
      <c r="EC94" s="238"/>
      <c r="ED94" s="238"/>
      <c r="EE94" s="239"/>
      <c r="EF94" s="43"/>
      <c r="EG94" s="43"/>
      <c r="EH94" s="43"/>
      <c r="EI94" s="43"/>
      <c r="EJ94" s="43"/>
      <c r="EK94" s="43"/>
      <c r="EL94" s="237"/>
      <c r="EM94" s="238"/>
      <c r="EN94" s="238"/>
      <c r="EO94" s="238"/>
      <c r="EP94" s="238"/>
      <c r="EQ94" s="238"/>
      <c r="ER94" s="238"/>
      <c r="ES94" s="238"/>
      <c r="ET94" s="238"/>
      <c r="EU94" s="238"/>
      <c r="EV94" s="238"/>
      <c r="EW94" s="239"/>
      <c r="EX94" s="290"/>
      <c r="EY94" s="291"/>
      <c r="EZ94" s="291"/>
      <c r="FA94" s="291"/>
      <c r="FB94" s="291"/>
      <c r="FC94" s="291"/>
      <c r="FD94" s="291"/>
      <c r="FE94" s="291"/>
      <c r="FF94" s="291"/>
      <c r="FG94" s="451"/>
    </row>
    <row r="95" spans="1:163" s="67" customFormat="1" ht="30" customHeight="1">
      <c r="A95" s="452" t="s">
        <v>151</v>
      </c>
      <c r="B95" s="294"/>
      <c r="C95" s="294"/>
      <c r="D95" s="294"/>
      <c r="E95" s="295"/>
      <c r="F95" s="470" t="s">
        <v>231</v>
      </c>
      <c r="G95" s="471"/>
      <c r="H95" s="471"/>
      <c r="I95" s="471"/>
      <c r="J95" s="471"/>
      <c r="K95" s="471"/>
      <c r="L95" s="471"/>
      <c r="M95" s="471"/>
      <c r="N95" s="471"/>
      <c r="O95" s="471"/>
      <c r="P95" s="472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9"/>
      <c r="AY95" s="333" t="s">
        <v>119</v>
      </c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5"/>
      <c r="BL95" s="293" t="s">
        <v>100</v>
      </c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5"/>
      <c r="CA95" s="296">
        <f t="shared" si="2"/>
        <v>0</v>
      </c>
      <c r="CB95" s="297"/>
      <c r="CC95" s="297"/>
      <c r="CD95" s="297"/>
      <c r="CE95" s="297"/>
      <c r="CF95" s="297"/>
      <c r="CG95" s="298"/>
      <c r="CH95" s="296">
        <v>0</v>
      </c>
      <c r="CI95" s="297"/>
      <c r="CJ95" s="297"/>
      <c r="CK95" s="297"/>
      <c r="CL95" s="297"/>
      <c r="CM95" s="297"/>
      <c r="CN95" s="297"/>
      <c r="CO95" s="298"/>
      <c r="CP95" s="296">
        <v>0</v>
      </c>
      <c r="CQ95" s="297"/>
      <c r="CR95" s="297"/>
      <c r="CS95" s="297"/>
      <c r="CT95" s="297"/>
      <c r="CU95" s="297"/>
      <c r="CV95" s="298"/>
      <c r="CW95" s="296">
        <v>0</v>
      </c>
      <c r="CX95" s="297"/>
      <c r="CY95" s="297"/>
      <c r="CZ95" s="297"/>
      <c r="DA95" s="297"/>
      <c r="DB95" s="297"/>
      <c r="DC95" s="298"/>
      <c r="DD95" s="296">
        <v>0</v>
      </c>
      <c r="DE95" s="297"/>
      <c r="DF95" s="297"/>
      <c r="DG95" s="297"/>
      <c r="DH95" s="297"/>
      <c r="DI95" s="297"/>
      <c r="DJ95" s="298"/>
      <c r="DK95" s="253"/>
      <c r="DL95" s="254"/>
      <c r="DM95" s="254"/>
      <c r="DN95" s="254"/>
      <c r="DO95" s="254"/>
      <c r="DP95" s="254"/>
      <c r="DQ95" s="254"/>
      <c r="DR95" s="254"/>
      <c r="DS95" s="299"/>
      <c r="DT95" s="221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3"/>
      <c r="EF95" s="46"/>
      <c r="EG95" s="46"/>
      <c r="EH95" s="46"/>
      <c r="EI95" s="46"/>
      <c r="EJ95" s="46"/>
      <c r="EK95" s="46"/>
      <c r="EL95" s="221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3"/>
      <c r="EX95" s="300"/>
      <c r="EY95" s="301"/>
      <c r="EZ95" s="301"/>
      <c r="FA95" s="301"/>
      <c r="FB95" s="301"/>
      <c r="FC95" s="301"/>
      <c r="FD95" s="301"/>
      <c r="FE95" s="301"/>
      <c r="FF95" s="301"/>
      <c r="FG95" s="449"/>
    </row>
    <row r="96" spans="1:163" s="67" customFormat="1" ht="32.25" customHeight="1" thickBot="1">
      <c r="A96" s="443" t="s">
        <v>152</v>
      </c>
      <c r="B96" s="307"/>
      <c r="C96" s="307"/>
      <c r="D96" s="307"/>
      <c r="E96" s="308"/>
      <c r="F96" s="473" t="s">
        <v>288</v>
      </c>
      <c r="G96" s="474"/>
      <c r="H96" s="474"/>
      <c r="I96" s="474"/>
      <c r="J96" s="474"/>
      <c r="K96" s="474"/>
      <c r="L96" s="474"/>
      <c r="M96" s="474"/>
      <c r="N96" s="474"/>
      <c r="O96" s="474"/>
      <c r="P96" s="475"/>
      <c r="Q96" s="127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9"/>
      <c r="AJ96" s="127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9"/>
      <c r="AY96" s="336" t="s">
        <v>119</v>
      </c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8"/>
      <c r="BL96" s="306" t="s">
        <v>215</v>
      </c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8"/>
      <c r="CA96" s="312">
        <f t="shared" si="2"/>
        <v>0</v>
      </c>
      <c r="CB96" s="313"/>
      <c r="CC96" s="313"/>
      <c r="CD96" s="313"/>
      <c r="CE96" s="313"/>
      <c r="CF96" s="313"/>
      <c r="CG96" s="314"/>
      <c r="CH96" s="312">
        <v>0</v>
      </c>
      <c r="CI96" s="313"/>
      <c r="CJ96" s="313"/>
      <c r="CK96" s="313"/>
      <c r="CL96" s="313"/>
      <c r="CM96" s="313"/>
      <c r="CN96" s="313"/>
      <c r="CO96" s="314"/>
      <c r="CP96" s="312">
        <v>0</v>
      </c>
      <c r="CQ96" s="313"/>
      <c r="CR96" s="313"/>
      <c r="CS96" s="313"/>
      <c r="CT96" s="313"/>
      <c r="CU96" s="313"/>
      <c r="CV96" s="314"/>
      <c r="CW96" s="312">
        <v>0</v>
      </c>
      <c r="CX96" s="313"/>
      <c r="CY96" s="313"/>
      <c r="CZ96" s="313"/>
      <c r="DA96" s="313"/>
      <c r="DB96" s="313"/>
      <c r="DC96" s="314"/>
      <c r="DD96" s="312">
        <v>0</v>
      </c>
      <c r="DE96" s="313"/>
      <c r="DF96" s="313"/>
      <c r="DG96" s="313"/>
      <c r="DH96" s="313"/>
      <c r="DI96" s="313"/>
      <c r="DJ96" s="314"/>
      <c r="DK96" s="315"/>
      <c r="DL96" s="316"/>
      <c r="DM96" s="316"/>
      <c r="DN96" s="316"/>
      <c r="DO96" s="316"/>
      <c r="DP96" s="316"/>
      <c r="DQ96" s="316"/>
      <c r="DR96" s="316"/>
      <c r="DS96" s="317"/>
      <c r="DT96" s="240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2"/>
      <c r="EF96" s="51"/>
      <c r="EG96" s="51"/>
      <c r="EH96" s="51"/>
      <c r="EI96" s="51"/>
      <c r="EJ96" s="51"/>
      <c r="EK96" s="51"/>
      <c r="EL96" s="240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2"/>
      <c r="EX96" s="321"/>
      <c r="EY96" s="322"/>
      <c r="EZ96" s="322"/>
      <c r="FA96" s="322"/>
      <c r="FB96" s="322"/>
      <c r="FC96" s="322"/>
      <c r="FD96" s="322"/>
      <c r="FE96" s="322"/>
      <c r="FF96" s="322"/>
      <c r="FG96" s="448"/>
    </row>
    <row r="97" spans="1:163" s="67" customFormat="1" ht="21.75" customHeight="1" thickBot="1">
      <c r="A97" s="446" t="s">
        <v>153</v>
      </c>
      <c r="B97" s="278"/>
      <c r="C97" s="278"/>
      <c r="D97" s="278"/>
      <c r="E97" s="279"/>
      <c r="F97" s="479" t="s">
        <v>289</v>
      </c>
      <c r="G97" s="480"/>
      <c r="H97" s="480"/>
      <c r="I97" s="480"/>
      <c r="J97" s="480"/>
      <c r="K97" s="480"/>
      <c r="L97" s="480"/>
      <c r="M97" s="480"/>
      <c r="N97" s="480"/>
      <c r="O97" s="480"/>
      <c r="P97" s="481"/>
      <c r="Q97" s="127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9"/>
      <c r="AJ97" s="127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9"/>
      <c r="AY97" s="280" t="s">
        <v>171</v>
      </c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2"/>
      <c r="BL97" s="339" t="s">
        <v>99</v>
      </c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1"/>
      <c r="CA97" s="265">
        <f t="shared" si="2"/>
        <v>440000</v>
      </c>
      <c r="CB97" s="266"/>
      <c r="CC97" s="266"/>
      <c r="CD97" s="266"/>
      <c r="CE97" s="266"/>
      <c r="CF97" s="266"/>
      <c r="CG97" s="267"/>
      <c r="CH97" s="482">
        <f>500000-60000</f>
        <v>440000</v>
      </c>
      <c r="CI97" s="483"/>
      <c r="CJ97" s="483"/>
      <c r="CK97" s="483"/>
      <c r="CL97" s="483"/>
      <c r="CM97" s="483"/>
      <c r="CN97" s="483"/>
      <c r="CO97" s="484"/>
      <c r="CP97" s="265">
        <f>1254412-1254412</f>
        <v>0</v>
      </c>
      <c r="CQ97" s="266"/>
      <c r="CR97" s="266"/>
      <c r="CS97" s="266"/>
      <c r="CT97" s="266"/>
      <c r="CU97" s="266"/>
      <c r="CV97" s="267"/>
      <c r="CW97" s="265">
        <v>0</v>
      </c>
      <c r="CX97" s="266"/>
      <c r="CY97" s="266"/>
      <c r="CZ97" s="266"/>
      <c r="DA97" s="266"/>
      <c r="DB97" s="266"/>
      <c r="DC97" s="267"/>
      <c r="DD97" s="265">
        <v>0</v>
      </c>
      <c r="DE97" s="266"/>
      <c r="DF97" s="266"/>
      <c r="DG97" s="266"/>
      <c r="DH97" s="266"/>
      <c r="DI97" s="266"/>
      <c r="DJ97" s="267"/>
      <c r="DK97" s="268"/>
      <c r="DL97" s="269"/>
      <c r="DM97" s="269"/>
      <c r="DN97" s="269"/>
      <c r="DO97" s="269"/>
      <c r="DP97" s="269"/>
      <c r="DQ97" s="269"/>
      <c r="DR97" s="269"/>
      <c r="DS97" s="345"/>
      <c r="DT97" s="346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8"/>
      <c r="EF97" s="55"/>
      <c r="EG97" s="55"/>
      <c r="EH97" s="55"/>
      <c r="EI97" s="55"/>
      <c r="EJ97" s="55"/>
      <c r="EK97" s="55"/>
      <c r="EL97" s="271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3"/>
      <c r="EX97" s="280"/>
      <c r="EY97" s="281"/>
      <c r="EZ97" s="281"/>
      <c r="FA97" s="281"/>
      <c r="FB97" s="281"/>
      <c r="FC97" s="281"/>
      <c r="FD97" s="281"/>
      <c r="FE97" s="281"/>
      <c r="FF97" s="281"/>
      <c r="FG97" s="485"/>
    </row>
    <row r="98" spans="1:163" s="67" customFormat="1" ht="21.75" customHeight="1">
      <c r="A98" s="446" t="s">
        <v>154</v>
      </c>
      <c r="B98" s="278"/>
      <c r="C98" s="278"/>
      <c r="D98" s="278"/>
      <c r="E98" s="279"/>
      <c r="F98" s="467" t="s">
        <v>290</v>
      </c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127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  <c r="AJ98" s="127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9"/>
      <c r="AY98" s="116" t="s">
        <v>171</v>
      </c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25" t="s">
        <v>100</v>
      </c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09">
        <f>SUM(CH98:DJ98)</f>
        <v>440000</v>
      </c>
      <c r="CB98" s="109"/>
      <c r="CC98" s="109"/>
      <c r="CD98" s="109"/>
      <c r="CE98" s="109"/>
      <c r="CF98" s="109"/>
      <c r="CG98" s="109"/>
      <c r="CH98" s="109">
        <v>0</v>
      </c>
      <c r="CI98" s="109"/>
      <c r="CJ98" s="109"/>
      <c r="CK98" s="109"/>
      <c r="CL98" s="109"/>
      <c r="CM98" s="109"/>
      <c r="CN98" s="109"/>
      <c r="CO98" s="109"/>
      <c r="CP98" s="465">
        <f>500000-60000</f>
        <v>440000</v>
      </c>
      <c r="CQ98" s="465"/>
      <c r="CR98" s="465"/>
      <c r="CS98" s="465"/>
      <c r="CT98" s="465"/>
      <c r="CU98" s="465"/>
      <c r="CV98" s="465"/>
      <c r="CW98" s="109">
        <v>0</v>
      </c>
      <c r="CX98" s="109"/>
      <c r="CY98" s="109"/>
      <c r="CZ98" s="109"/>
      <c r="DA98" s="109"/>
      <c r="DB98" s="109"/>
      <c r="DC98" s="109"/>
      <c r="DD98" s="109">
        <v>0</v>
      </c>
      <c r="DE98" s="109"/>
      <c r="DF98" s="109"/>
      <c r="DG98" s="109"/>
      <c r="DH98" s="109"/>
      <c r="DI98" s="109"/>
      <c r="DJ98" s="109"/>
      <c r="DK98" s="119"/>
      <c r="DL98" s="119"/>
      <c r="DM98" s="119"/>
      <c r="DN98" s="119"/>
      <c r="DO98" s="119"/>
      <c r="DP98" s="119"/>
      <c r="DQ98" s="119"/>
      <c r="DR98" s="119"/>
      <c r="DS98" s="119"/>
      <c r="DT98" s="466"/>
      <c r="DU98" s="466"/>
      <c r="DV98" s="466"/>
      <c r="DW98" s="466"/>
      <c r="DX98" s="466"/>
      <c r="DY98" s="466"/>
      <c r="DZ98" s="466"/>
      <c r="EA98" s="466"/>
      <c r="EB98" s="466"/>
      <c r="EC98" s="466"/>
      <c r="ED98" s="466"/>
      <c r="EE98" s="466"/>
      <c r="EF98" s="46"/>
      <c r="EG98" s="46"/>
      <c r="EH98" s="46"/>
      <c r="EI98" s="46"/>
      <c r="EJ98" s="46"/>
      <c r="EK98" s="46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</row>
    <row r="99" spans="1:163" s="67" customFormat="1" ht="22.5" customHeight="1" thickBot="1">
      <c r="A99" s="443" t="s">
        <v>155</v>
      </c>
      <c r="B99" s="307"/>
      <c r="C99" s="307"/>
      <c r="D99" s="307"/>
      <c r="E99" s="308"/>
      <c r="F99" s="462" t="s">
        <v>291</v>
      </c>
      <c r="G99" s="463"/>
      <c r="H99" s="463"/>
      <c r="I99" s="463"/>
      <c r="J99" s="463"/>
      <c r="K99" s="463"/>
      <c r="L99" s="463"/>
      <c r="M99" s="463"/>
      <c r="N99" s="463"/>
      <c r="O99" s="463"/>
      <c r="P99" s="464"/>
      <c r="Q99" s="127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  <c r="AJ99" s="127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9"/>
      <c r="AY99" s="321" t="s">
        <v>120</v>
      </c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3"/>
      <c r="BL99" s="306" t="s">
        <v>215</v>
      </c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8"/>
      <c r="CA99" s="312">
        <f t="shared" si="2"/>
        <v>440000</v>
      </c>
      <c r="CB99" s="313"/>
      <c r="CC99" s="313"/>
      <c r="CD99" s="313"/>
      <c r="CE99" s="313"/>
      <c r="CF99" s="313"/>
      <c r="CG99" s="314"/>
      <c r="CH99" s="312">
        <v>0</v>
      </c>
      <c r="CI99" s="313"/>
      <c r="CJ99" s="313"/>
      <c r="CK99" s="313"/>
      <c r="CL99" s="313"/>
      <c r="CM99" s="313"/>
      <c r="CN99" s="313"/>
      <c r="CO99" s="314"/>
      <c r="CP99" s="312">
        <v>0</v>
      </c>
      <c r="CQ99" s="313"/>
      <c r="CR99" s="313"/>
      <c r="CS99" s="313"/>
      <c r="CT99" s="313"/>
      <c r="CU99" s="313"/>
      <c r="CV99" s="314"/>
      <c r="CW99" s="486">
        <f>500000-60000</f>
        <v>440000</v>
      </c>
      <c r="CX99" s="487"/>
      <c r="CY99" s="487"/>
      <c r="CZ99" s="487"/>
      <c r="DA99" s="487"/>
      <c r="DB99" s="487"/>
      <c r="DC99" s="488"/>
      <c r="DD99" s="312">
        <v>0</v>
      </c>
      <c r="DE99" s="313"/>
      <c r="DF99" s="313"/>
      <c r="DG99" s="313"/>
      <c r="DH99" s="313"/>
      <c r="DI99" s="313"/>
      <c r="DJ99" s="314"/>
      <c r="DK99" s="315"/>
      <c r="DL99" s="316"/>
      <c r="DM99" s="316"/>
      <c r="DN99" s="316"/>
      <c r="DO99" s="316"/>
      <c r="DP99" s="316"/>
      <c r="DQ99" s="316"/>
      <c r="DR99" s="316"/>
      <c r="DS99" s="317"/>
      <c r="DT99" s="361"/>
      <c r="DU99" s="362"/>
      <c r="DV99" s="362"/>
      <c r="DW99" s="362"/>
      <c r="DX99" s="362"/>
      <c r="DY99" s="362"/>
      <c r="DZ99" s="362"/>
      <c r="EA99" s="362"/>
      <c r="EB99" s="362"/>
      <c r="EC99" s="362"/>
      <c r="ED99" s="362"/>
      <c r="EE99" s="363"/>
      <c r="EF99" s="48"/>
      <c r="EG99" s="48"/>
      <c r="EH99" s="48"/>
      <c r="EI99" s="48"/>
      <c r="EJ99" s="48"/>
      <c r="EK99" s="48"/>
      <c r="EL99" s="240"/>
      <c r="EM99" s="241"/>
      <c r="EN99" s="241"/>
      <c r="EO99" s="241"/>
      <c r="EP99" s="241"/>
      <c r="EQ99" s="241"/>
      <c r="ER99" s="241"/>
      <c r="ES99" s="241"/>
      <c r="ET99" s="241"/>
      <c r="EU99" s="241"/>
      <c r="EV99" s="241"/>
      <c r="EW99" s="242"/>
      <c r="EX99" s="321"/>
      <c r="EY99" s="322"/>
      <c r="EZ99" s="322"/>
      <c r="FA99" s="322"/>
      <c r="FB99" s="322"/>
      <c r="FC99" s="322"/>
      <c r="FD99" s="322"/>
      <c r="FE99" s="322"/>
      <c r="FF99" s="322"/>
      <c r="FG99" s="448"/>
    </row>
    <row r="100" spans="1:163" s="67" customFormat="1" ht="21" customHeight="1">
      <c r="A100" s="446" t="s">
        <v>156</v>
      </c>
      <c r="B100" s="278"/>
      <c r="C100" s="278"/>
      <c r="D100" s="278"/>
      <c r="E100" s="279"/>
      <c r="F100" s="479" t="s">
        <v>292</v>
      </c>
      <c r="G100" s="480"/>
      <c r="H100" s="480"/>
      <c r="I100" s="480"/>
      <c r="J100" s="480"/>
      <c r="K100" s="480"/>
      <c r="L100" s="480"/>
      <c r="M100" s="480"/>
      <c r="N100" s="480"/>
      <c r="O100" s="480"/>
      <c r="P100" s="481"/>
      <c r="Q100" s="127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  <c r="AJ100" s="127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9"/>
      <c r="AY100" s="330" t="s">
        <v>121</v>
      </c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2"/>
      <c r="BL100" s="277" t="s">
        <v>99</v>
      </c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9"/>
      <c r="CA100" s="283">
        <f t="shared" si="2"/>
        <v>0</v>
      </c>
      <c r="CB100" s="284"/>
      <c r="CC100" s="284"/>
      <c r="CD100" s="284"/>
      <c r="CE100" s="284"/>
      <c r="CF100" s="284"/>
      <c r="CG100" s="285"/>
      <c r="CH100" s="283">
        <v>0</v>
      </c>
      <c r="CI100" s="284"/>
      <c r="CJ100" s="284"/>
      <c r="CK100" s="284"/>
      <c r="CL100" s="284"/>
      <c r="CM100" s="284"/>
      <c r="CN100" s="284"/>
      <c r="CO100" s="285"/>
      <c r="CP100" s="283">
        <v>0</v>
      </c>
      <c r="CQ100" s="284"/>
      <c r="CR100" s="284"/>
      <c r="CS100" s="284"/>
      <c r="CT100" s="284"/>
      <c r="CU100" s="284"/>
      <c r="CV100" s="285"/>
      <c r="CW100" s="283">
        <v>0</v>
      </c>
      <c r="CX100" s="284"/>
      <c r="CY100" s="284"/>
      <c r="CZ100" s="284"/>
      <c r="DA100" s="284"/>
      <c r="DB100" s="284"/>
      <c r="DC100" s="285"/>
      <c r="DD100" s="283">
        <v>0</v>
      </c>
      <c r="DE100" s="284"/>
      <c r="DF100" s="284"/>
      <c r="DG100" s="284"/>
      <c r="DH100" s="284"/>
      <c r="DI100" s="284"/>
      <c r="DJ100" s="285"/>
      <c r="DK100" s="261"/>
      <c r="DL100" s="262"/>
      <c r="DM100" s="262"/>
      <c r="DN100" s="262"/>
      <c r="DO100" s="262"/>
      <c r="DP100" s="262"/>
      <c r="DQ100" s="262"/>
      <c r="DR100" s="262"/>
      <c r="DS100" s="286"/>
      <c r="DT100" s="237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9"/>
      <c r="EL100" s="237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9"/>
      <c r="EX100" s="290"/>
      <c r="EY100" s="291"/>
      <c r="EZ100" s="291"/>
      <c r="FA100" s="291"/>
      <c r="FB100" s="291"/>
      <c r="FC100" s="291"/>
      <c r="FD100" s="291"/>
      <c r="FE100" s="291"/>
      <c r="FF100" s="291"/>
      <c r="FG100" s="451"/>
    </row>
    <row r="101" spans="1:163" s="67" customFormat="1" ht="21" customHeight="1">
      <c r="A101" s="452" t="s">
        <v>157</v>
      </c>
      <c r="B101" s="294"/>
      <c r="C101" s="294"/>
      <c r="D101" s="294"/>
      <c r="E101" s="295"/>
      <c r="F101" s="467" t="s">
        <v>293</v>
      </c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127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  <c r="AJ101" s="127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9"/>
      <c r="AY101" s="333" t="s">
        <v>121</v>
      </c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5"/>
      <c r="BL101" s="293" t="s">
        <v>100</v>
      </c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5"/>
      <c r="CA101" s="296">
        <f t="shared" si="2"/>
        <v>0</v>
      </c>
      <c r="CB101" s="297"/>
      <c r="CC101" s="297"/>
      <c r="CD101" s="297"/>
      <c r="CE101" s="297"/>
      <c r="CF101" s="297"/>
      <c r="CG101" s="298"/>
      <c r="CH101" s="296">
        <v>0</v>
      </c>
      <c r="CI101" s="297"/>
      <c r="CJ101" s="297"/>
      <c r="CK101" s="297"/>
      <c r="CL101" s="297"/>
      <c r="CM101" s="297"/>
      <c r="CN101" s="297"/>
      <c r="CO101" s="298"/>
      <c r="CP101" s="296">
        <v>0</v>
      </c>
      <c r="CQ101" s="297"/>
      <c r="CR101" s="297"/>
      <c r="CS101" s="297"/>
      <c r="CT101" s="297"/>
      <c r="CU101" s="297"/>
      <c r="CV101" s="298"/>
      <c r="CW101" s="296">
        <v>0</v>
      </c>
      <c r="CX101" s="297"/>
      <c r="CY101" s="297"/>
      <c r="CZ101" s="297"/>
      <c r="DA101" s="297"/>
      <c r="DB101" s="297"/>
      <c r="DC101" s="298"/>
      <c r="DD101" s="296">
        <v>0</v>
      </c>
      <c r="DE101" s="297"/>
      <c r="DF101" s="297"/>
      <c r="DG101" s="297"/>
      <c r="DH101" s="297"/>
      <c r="DI101" s="297"/>
      <c r="DJ101" s="298"/>
      <c r="DK101" s="253"/>
      <c r="DL101" s="254"/>
      <c r="DM101" s="254"/>
      <c r="DN101" s="254"/>
      <c r="DO101" s="254"/>
      <c r="DP101" s="254"/>
      <c r="DQ101" s="254"/>
      <c r="DR101" s="254"/>
      <c r="DS101" s="299"/>
      <c r="DT101" s="324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6"/>
      <c r="EL101" s="221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3"/>
      <c r="EX101" s="300"/>
      <c r="EY101" s="301"/>
      <c r="EZ101" s="301"/>
      <c r="FA101" s="301"/>
      <c r="FB101" s="301"/>
      <c r="FC101" s="301"/>
      <c r="FD101" s="301"/>
      <c r="FE101" s="301"/>
      <c r="FF101" s="301"/>
      <c r="FG101" s="449"/>
    </row>
    <row r="102" spans="1:163" s="67" customFormat="1" ht="20.25" customHeight="1" thickBot="1">
      <c r="A102" s="443" t="s">
        <v>158</v>
      </c>
      <c r="B102" s="307"/>
      <c r="C102" s="307"/>
      <c r="D102" s="307"/>
      <c r="E102" s="308"/>
      <c r="F102" s="489" t="s">
        <v>294</v>
      </c>
      <c r="G102" s="490"/>
      <c r="H102" s="490"/>
      <c r="I102" s="490"/>
      <c r="J102" s="490"/>
      <c r="K102" s="490"/>
      <c r="L102" s="490"/>
      <c r="M102" s="490"/>
      <c r="N102" s="490"/>
      <c r="O102" s="490"/>
      <c r="P102" s="491"/>
      <c r="Q102" s="127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  <c r="AJ102" s="127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9"/>
      <c r="AY102" s="336" t="s">
        <v>121</v>
      </c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8"/>
      <c r="BL102" s="306" t="s">
        <v>215</v>
      </c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7"/>
      <c r="BZ102" s="308"/>
      <c r="CA102" s="312">
        <f t="shared" si="2"/>
        <v>0</v>
      </c>
      <c r="CB102" s="313"/>
      <c r="CC102" s="313"/>
      <c r="CD102" s="313"/>
      <c r="CE102" s="313"/>
      <c r="CF102" s="313"/>
      <c r="CG102" s="314"/>
      <c r="CH102" s="312">
        <v>0</v>
      </c>
      <c r="CI102" s="313"/>
      <c r="CJ102" s="313"/>
      <c r="CK102" s="313"/>
      <c r="CL102" s="313"/>
      <c r="CM102" s="313"/>
      <c r="CN102" s="313"/>
      <c r="CO102" s="314"/>
      <c r="CP102" s="312">
        <v>0</v>
      </c>
      <c r="CQ102" s="313"/>
      <c r="CR102" s="313"/>
      <c r="CS102" s="313"/>
      <c r="CT102" s="313"/>
      <c r="CU102" s="313"/>
      <c r="CV102" s="314"/>
      <c r="CW102" s="312">
        <v>0</v>
      </c>
      <c r="CX102" s="313"/>
      <c r="CY102" s="313"/>
      <c r="CZ102" s="313"/>
      <c r="DA102" s="313"/>
      <c r="DB102" s="313"/>
      <c r="DC102" s="314"/>
      <c r="DD102" s="312">
        <v>0</v>
      </c>
      <c r="DE102" s="313"/>
      <c r="DF102" s="313"/>
      <c r="DG102" s="313"/>
      <c r="DH102" s="313"/>
      <c r="DI102" s="313"/>
      <c r="DJ102" s="314"/>
      <c r="DK102" s="315"/>
      <c r="DL102" s="316"/>
      <c r="DM102" s="316"/>
      <c r="DN102" s="316"/>
      <c r="DO102" s="316"/>
      <c r="DP102" s="316"/>
      <c r="DQ102" s="316"/>
      <c r="DR102" s="316"/>
      <c r="DS102" s="317"/>
      <c r="DT102" s="327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9"/>
      <c r="EL102" s="240"/>
      <c r="EM102" s="241"/>
      <c r="EN102" s="241"/>
      <c r="EO102" s="241"/>
      <c r="EP102" s="241"/>
      <c r="EQ102" s="241"/>
      <c r="ER102" s="241"/>
      <c r="ES102" s="241"/>
      <c r="ET102" s="241"/>
      <c r="EU102" s="241"/>
      <c r="EV102" s="241"/>
      <c r="EW102" s="242"/>
      <c r="EX102" s="321"/>
      <c r="EY102" s="322"/>
      <c r="EZ102" s="322"/>
      <c r="FA102" s="322"/>
      <c r="FB102" s="322"/>
      <c r="FC102" s="322"/>
      <c r="FD102" s="322"/>
      <c r="FE102" s="322"/>
      <c r="FF102" s="322"/>
      <c r="FG102" s="448"/>
    </row>
    <row r="103" spans="1:163" s="5" customFormat="1" ht="30.75" customHeight="1">
      <c r="A103" s="492" t="s">
        <v>159</v>
      </c>
      <c r="B103" s="493"/>
      <c r="C103" s="493"/>
      <c r="D103" s="493"/>
      <c r="E103" s="494"/>
      <c r="F103" s="495" t="s">
        <v>295</v>
      </c>
      <c r="G103" s="496"/>
      <c r="H103" s="496"/>
      <c r="I103" s="496"/>
      <c r="J103" s="496"/>
      <c r="K103" s="496"/>
      <c r="L103" s="496"/>
      <c r="M103" s="496"/>
      <c r="N103" s="496"/>
      <c r="O103" s="496"/>
      <c r="P103" s="497"/>
      <c r="Q103" s="127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9"/>
      <c r="AJ103" s="127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9"/>
      <c r="AY103" s="498" t="s">
        <v>122</v>
      </c>
      <c r="AZ103" s="499"/>
      <c r="BA103" s="499"/>
      <c r="BB103" s="499"/>
      <c r="BC103" s="499"/>
      <c r="BD103" s="499"/>
      <c r="BE103" s="499"/>
      <c r="BF103" s="499"/>
      <c r="BG103" s="499"/>
      <c r="BH103" s="499"/>
      <c r="BI103" s="499"/>
      <c r="BJ103" s="499"/>
      <c r="BK103" s="500"/>
      <c r="BL103" s="501" t="s">
        <v>99</v>
      </c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4"/>
      <c r="CA103" s="502">
        <f t="shared" si="2"/>
        <v>0</v>
      </c>
      <c r="CB103" s="503"/>
      <c r="CC103" s="503"/>
      <c r="CD103" s="503"/>
      <c r="CE103" s="503"/>
      <c r="CF103" s="503"/>
      <c r="CG103" s="504"/>
      <c r="CH103" s="502">
        <v>0</v>
      </c>
      <c r="CI103" s="503"/>
      <c r="CJ103" s="503"/>
      <c r="CK103" s="503"/>
      <c r="CL103" s="503"/>
      <c r="CM103" s="503"/>
      <c r="CN103" s="503"/>
      <c r="CO103" s="504"/>
      <c r="CP103" s="283">
        <v>0</v>
      </c>
      <c r="CQ103" s="284"/>
      <c r="CR103" s="284"/>
      <c r="CS103" s="284"/>
      <c r="CT103" s="284"/>
      <c r="CU103" s="284"/>
      <c r="CV103" s="285"/>
      <c r="CW103" s="502">
        <v>0</v>
      </c>
      <c r="CX103" s="503"/>
      <c r="CY103" s="503"/>
      <c r="CZ103" s="503"/>
      <c r="DA103" s="503"/>
      <c r="DB103" s="503"/>
      <c r="DC103" s="504"/>
      <c r="DD103" s="502">
        <v>0</v>
      </c>
      <c r="DE103" s="503"/>
      <c r="DF103" s="503"/>
      <c r="DG103" s="503"/>
      <c r="DH103" s="503"/>
      <c r="DI103" s="503"/>
      <c r="DJ103" s="504"/>
      <c r="DK103" s="505"/>
      <c r="DL103" s="506"/>
      <c r="DM103" s="506"/>
      <c r="DN103" s="506"/>
      <c r="DO103" s="506"/>
      <c r="DP103" s="506"/>
      <c r="DQ103" s="506"/>
      <c r="DR103" s="506"/>
      <c r="DS103" s="507"/>
      <c r="DT103" s="508"/>
      <c r="DU103" s="509"/>
      <c r="DV103" s="509"/>
      <c r="DW103" s="509"/>
      <c r="DX103" s="509"/>
      <c r="DY103" s="509"/>
      <c r="DZ103" s="509"/>
      <c r="EA103" s="509"/>
      <c r="EB103" s="509"/>
      <c r="EC103" s="509"/>
      <c r="ED103" s="509"/>
      <c r="EE103" s="509"/>
      <c r="EF103" s="509"/>
      <c r="EG103" s="509"/>
      <c r="EH103" s="509"/>
      <c r="EI103" s="509"/>
      <c r="EJ103" s="509"/>
      <c r="EK103" s="510"/>
      <c r="EL103" s="508"/>
      <c r="EM103" s="509"/>
      <c r="EN103" s="509"/>
      <c r="EO103" s="509"/>
      <c r="EP103" s="509"/>
      <c r="EQ103" s="509"/>
      <c r="ER103" s="509"/>
      <c r="ES103" s="509"/>
      <c r="ET103" s="509"/>
      <c r="EU103" s="509"/>
      <c r="EV103" s="509"/>
      <c r="EW103" s="510"/>
      <c r="EX103" s="511"/>
      <c r="EY103" s="512"/>
      <c r="EZ103" s="512"/>
      <c r="FA103" s="512"/>
      <c r="FB103" s="512"/>
      <c r="FC103" s="512"/>
      <c r="FD103" s="512"/>
      <c r="FE103" s="512"/>
      <c r="FF103" s="512"/>
      <c r="FG103" s="513"/>
    </row>
    <row r="104" spans="1:163" s="5" customFormat="1" ht="21" customHeight="1">
      <c r="A104" s="514" t="s">
        <v>160</v>
      </c>
      <c r="B104" s="515"/>
      <c r="C104" s="515"/>
      <c r="D104" s="515"/>
      <c r="E104" s="516"/>
      <c r="F104" s="517" t="s">
        <v>296</v>
      </c>
      <c r="G104" s="518"/>
      <c r="H104" s="518"/>
      <c r="I104" s="518"/>
      <c r="J104" s="518"/>
      <c r="K104" s="518"/>
      <c r="L104" s="518"/>
      <c r="M104" s="518"/>
      <c r="N104" s="518"/>
      <c r="O104" s="518"/>
      <c r="P104" s="519"/>
      <c r="Q104" s="127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9"/>
      <c r="AJ104" s="127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9"/>
      <c r="AY104" s="520" t="s">
        <v>122</v>
      </c>
      <c r="AZ104" s="521"/>
      <c r="BA104" s="521"/>
      <c r="BB104" s="521"/>
      <c r="BC104" s="521"/>
      <c r="BD104" s="521"/>
      <c r="BE104" s="521"/>
      <c r="BF104" s="521"/>
      <c r="BG104" s="521"/>
      <c r="BH104" s="521"/>
      <c r="BI104" s="521"/>
      <c r="BJ104" s="521"/>
      <c r="BK104" s="522"/>
      <c r="BL104" s="523" t="s">
        <v>100</v>
      </c>
      <c r="BM104" s="515"/>
      <c r="BN104" s="515"/>
      <c r="BO104" s="515"/>
      <c r="BP104" s="515"/>
      <c r="BQ104" s="515"/>
      <c r="BR104" s="515"/>
      <c r="BS104" s="515"/>
      <c r="BT104" s="515"/>
      <c r="BU104" s="515"/>
      <c r="BV104" s="515"/>
      <c r="BW104" s="515"/>
      <c r="BX104" s="515"/>
      <c r="BY104" s="515"/>
      <c r="BZ104" s="516"/>
      <c r="CA104" s="524">
        <f t="shared" si="2"/>
        <v>0</v>
      </c>
      <c r="CB104" s="525"/>
      <c r="CC104" s="525"/>
      <c r="CD104" s="525"/>
      <c r="CE104" s="525"/>
      <c r="CF104" s="525"/>
      <c r="CG104" s="526"/>
      <c r="CH104" s="524">
        <v>0</v>
      </c>
      <c r="CI104" s="525"/>
      <c r="CJ104" s="525"/>
      <c r="CK104" s="525"/>
      <c r="CL104" s="525"/>
      <c r="CM104" s="525"/>
      <c r="CN104" s="525"/>
      <c r="CO104" s="526"/>
      <c r="CP104" s="296">
        <v>0</v>
      </c>
      <c r="CQ104" s="297"/>
      <c r="CR104" s="297"/>
      <c r="CS104" s="297"/>
      <c r="CT104" s="297"/>
      <c r="CU104" s="297"/>
      <c r="CV104" s="298"/>
      <c r="CW104" s="296">
        <v>0</v>
      </c>
      <c r="CX104" s="297"/>
      <c r="CY104" s="297"/>
      <c r="CZ104" s="297"/>
      <c r="DA104" s="297"/>
      <c r="DB104" s="297"/>
      <c r="DC104" s="298"/>
      <c r="DD104" s="296">
        <v>0</v>
      </c>
      <c r="DE104" s="297"/>
      <c r="DF104" s="297"/>
      <c r="DG104" s="297"/>
      <c r="DH104" s="297"/>
      <c r="DI104" s="297"/>
      <c r="DJ104" s="298"/>
      <c r="DK104" s="527"/>
      <c r="DL104" s="528"/>
      <c r="DM104" s="528"/>
      <c r="DN104" s="528"/>
      <c r="DO104" s="528"/>
      <c r="DP104" s="528"/>
      <c r="DQ104" s="528"/>
      <c r="DR104" s="528"/>
      <c r="DS104" s="529"/>
      <c r="DT104" s="530"/>
      <c r="DU104" s="531"/>
      <c r="DV104" s="531"/>
      <c r="DW104" s="531"/>
      <c r="DX104" s="531"/>
      <c r="DY104" s="531"/>
      <c r="DZ104" s="531"/>
      <c r="EA104" s="531"/>
      <c r="EB104" s="531"/>
      <c r="EC104" s="531"/>
      <c r="ED104" s="531"/>
      <c r="EE104" s="531"/>
      <c r="EF104" s="531"/>
      <c r="EG104" s="531"/>
      <c r="EH104" s="531"/>
      <c r="EI104" s="531"/>
      <c r="EJ104" s="531"/>
      <c r="EK104" s="532"/>
      <c r="EL104" s="533"/>
      <c r="EM104" s="534"/>
      <c r="EN104" s="534"/>
      <c r="EO104" s="534"/>
      <c r="EP104" s="534"/>
      <c r="EQ104" s="534"/>
      <c r="ER104" s="534"/>
      <c r="ES104" s="534"/>
      <c r="ET104" s="534"/>
      <c r="EU104" s="534"/>
      <c r="EV104" s="534"/>
      <c r="EW104" s="535"/>
      <c r="EX104" s="536"/>
      <c r="EY104" s="537"/>
      <c r="EZ104" s="537"/>
      <c r="FA104" s="537"/>
      <c r="FB104" s="537"/>
      <c r="FC104" s="537"/>
      <c r="FD104" s="537"/>
      <c r="FE104" s="537"/>
      <c r="FF104" s="537"/>
      <c r="FG104" s="538"/>
    </row>
    <row r="105" spans="1:163" s="5" customFormat="1" ht="21.75" customHeight="1" thickBot="1">
      <c r="A105" s="539" t="s">
        <v>161</v>
      </c>
      <c r="B105" s="540"/>
      <c r="C105" s="540"/>
      <c r="D105" s="540"/>
      <c r="E105" s="541"/>
      <c r="F105" s="542" t="s">
        <v>297</v>
      </c>
      <c r="G105" s="543"/>
      <c r="H105" s="543"/>
      <c r="I105" s="543"/>
      <c r="J105" s="543"/>
      <c r="K105" s="543"/>
      <c r="L105" s="543"/>
      <c r="M105" s="543"/>
      <c r="N105" s="543"/>
      <c r="O105" s="543"/>
      <c r="P105" s="544"/>
      <c r="Q105" s="127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9"/>
      <c r="AJ105" s="127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9"/>
      <c r="AY105" s="545" t="s">
        <v>122</v>
      </c>
      <c r="AZ105" s="546"/>
      <c r="BA105" s="546"/>
      <c r="BB105" s="546"/>
      <c r="BC105" s="546"/>
      <c r="BD105" s="546"/>
      <c r="BE105" s="546"/>
      <c r="BF105" s="546"/>
      <c r="BG105" s="546"/>
      <c r="BH105" s="546"/>
      <c r="BI105" s="546"/>
      <c r="BJ105" s="546"/>
      <c r="BK105" s="547"/>
      <c r="BL105" s="548" t="s">
        <v>215</v>
      </c>
      <c r="BM105" s="540"/>
      <c r="BN105" s="540"/>
      <c r="BO105" s="540"/>
      <c r="BP105" s="540"/>
      <c r="BQ105" s="540"/>
      <c r="BR105" s="540"/>
      <c r="BS105" s="540"/>
      <c r="BT105" s="540"/>
      <c r="BU105" s="540"/>
      <c r="BV105" s="540"/>
      <c r="BW105" s="540"/>
      <c r="BX105" s="540"/>
      <c r="BY105" s="540"/>
      <c r="BZ105" s="541"/>
      <c r="CA105" s="549">
        <f t="shared" si="2"/>
        <v>0</v>
      </c>
      <c r="CB105" s="550"/>
      <c r="CC105" s="550"/>
      <c r="CD105" s="550"/>
      <c r="CE105" s="550"/>
      <c r="CF105" s="550"/>
      <c r="CG105" s="551"/>
      <c r="CH105" s="549">
        <v>0</v>
      </c>
      <c r="CI105" s="550"/>
      <c r="CJ105" s="550"/>
      <c r="CK105" s="550"/>
      <c r="CL105" s="550"/>
      <c r="CM105" s="550"/>
      <c r="CN105" s="550"/>
      <c r="CO105" s="551"/>
      <c r="CP105" s="312">
        <v>0</v>
      </c>
      <c r="CQ105" s="313"/>
      <c r="CR105" s="313"/>
      <c r="CS105" s="313"/>
      <c r="CT105" s="313"/>
      <c r="CU105" s="313"/>
      <c r="CV105" s="314"/>
      <c r="CW105" s="312">
        <v>0</v>
      </c>
      <c r="CX105" s="313"/>
      <c r="CY105" s="313"/>
      <c r="CZ105" s="313"/>
      <c r="DA105" s="313"/>
      <c r="DB105" s="313"/>
      <c r="DC105" s="314"/>
      <c r="DD105" s="312">
        <v>0</v>
      </c>
      <c r="DE105" s="313"/>
      <c r="DF105" s="313"/>
      <c r="DG105" s="313"/>
      <c r="DH105" s="313"/>
      <c r="DI105" s="313"/>
      <c r="DJ105" s="314"/>
      <c r="DK105" s="552"/>
      <c r="DL105" s="553"/>
      <c r="DM105" s="553"/>
      <c r="DN105" s="553"/>
      <c r="DO105" s="553"/>
      <c r="DP105" s="553"/>
      <c r="DQ105" s="553"/>
      <c r="DR105" s="553"/>
      <c r="DS105" s="554"/>
      <c r="DT105" s="555"/>
      <c r="DU105" s="556"/>
      <c r="DV105" s="556"/>
      <c r="DW105" s="556"/>
      <c r="DX105" s="556"/>
      <c r="DY105" s="556"/>
      <c r="DZ105" s="556"/>
      <c r="EA105" s="556"/>
      <c r="EB105" s="556"/>
      <c r="EC105" s="556"/>
      <c r="ED105" s="556"/>
      <c r="EE105" s="556"/>
      <c r="EF105" s="556"/>
      <c r="EG105" s="556"/>
      <c r="EH105" s="556"/>
      <c r="EI105" s="556"/>
      <c r="EJ105" s="556"/>
      <c r="EK105" s="557"/>
      <c r="EL105" s="558"/>
      <c r="EM105" s="559"/>
      <c r="EN105" s="559"/>
      <c r="EO105" s="559"/>
      <c r="EP105" s="559"/>
      <c r="EQ105" s="559"/>
      <c r="ER105" s="559"/>
      <c r="ES105" s="559"/>
      <c r="ET105" s="559"/>
      <c r="EU105" s="559"/>
      <c r="EV105" s="559"/>
      <c r="EW105" s="560"/>
      <c r="EX105" s="561"/>
      <c r="EY105" s="562"/>
      <c r="EZ105" s="562"/>
      <c r="FA105" s="562"/>
      <c r="FB105" s="562"/>
      <c r="FC105" s="562"/>
      <c r="FD105" s="562"/>
      <c r="FE105" s="562"/>
      <c r="FF105" s="562"/>
      <c r="FG105" s="563"/>
    </row>
    <row r="106" spans="1:163" s="5" customFormat="1" ht="33.75" customHeight="1">
      <c r="A106" s="492" t="s">
        <v>162</v>
      </c>
      <c r="B106" s="493"/>
      <c r="C106" s="493"/>
      <c r="D106" s="493"/>
      <c r="E106" s="494"/>
      <c r="F106" s="495" t="s">
        <v>298</v>
      </c>
      <c r="G106" s="496"/>
      <c r="H106" s="496"/>
      <c r="I106" s="496"/>
      <c r="J106" s="496"/>
      <c r="K106" s="496"/>
      <c r="L106" s="496"/>
      <c r="M106" s="496"/>
      <c r="N106" s="496"/>
      <c r="O106" s="496"/>
      <c r="P106" s="497"/>
      <c r="Q106" s="127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9"/>
      <c r="AJ106" s="127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9"/>
      <c r="AY106" s="498" t="s">
        <v>134</v>
      </c>
      <c r="AZ106" s="499"/>
      <c r="BA106" s="499"/>
      <c r="BB106" s="499"/>
      <c r="BC106" s="499"/>
      <c r="BD106" s="499"/>
      <c r="BE106" s="499"/>
      <c r="BF106" s="499"/>
      <c r="BG106" s="499"/>
      <c r="BH106" s="499"/>
      <c r="BI106" s="499"/>
      <c r="BJ106" s="499"/>
      <c r="BK106" s="500"/>
      <c r="BL106" s="501" t="s">
        <v>99</v>
      </c>
      <c r="BM106" s="493"/>
      <c r="BN106" s="493"/>
      <c r="BO106" s="493"/>
      <c r="BP106" s="493"/>
      <c r="BQ106" s="493"/>
      <c r="BR106" s="493"/>
      <c r="BS106" s="493"/>
      <c r="BT106" s="493"/>
      <c r="BU106" s="493"/>
      <c r="BV106" s="493"/>
      <c r="BW106" s="493"/>
      <c r="BX106" s="493"/>
      <c r="BY106" s="493"/>
      <c r="BZ106" s="494"/>
      <c r="CA106" s="502">
        <f>SUM(CH106:DJ106)</f>
        <v>0</v>
      </c>
      <c r="CB106" s="503"/>
      <c r="CC106" s="503"/>
      <c r="CD106" s="503"/>
      <c r="CE106" s="503"/>
      <c r="CF106" s="503"/>
      <c r="CG106" s="504"/>
      <c r="CH106" s="502">
        <v>0</v>
      </c>
      <c r="CI106" s="503"/>
      <c r="CJ106" s="503"/>
      <c r="CK106" s="503"/>
      <c r="CL106" s="503"/>
      <c r="CM106" s="503"/>
      <c r="CN106" s="503"/>
      <c r="CO106" s="504"/>
      <c r="CP106" s="502">
        <v>0</v>
      </c>
      <c r="CQ106" s="503"/>
      <c r="CR106" s="503"/>
      <c r="CS106" s="503"/>
      <c r="CT106" s="503"/>
      <c r="CU106" s="503"/>
      <c r="CV106" s="504"/>
      <c r="CW106" s="502">
        <v>0</v>
      </c>
      <c r="CX106" s="503"/>
      <c r="CY106" s="503"/>
      <c r="CZ106" s="503"/>
      <c r="DA106" s="503"/>
      <c r="DB106" s="503"/>
      <c r="DC106" s="504"/>
      <c r="DD106" s="502">
        <v>0</v>
      </c>
      <c r="DE106" s="503"/>
      <c r="DF106" s="503"/>
      <c r="DG106" s="503"/>
      <c r="DH106" s="503"/>
      <c r="DI106" s="503"/>
      <c r="DJ106" s="504"/>
      <c r="DK106" s="502"/>
      <c r="DL106" s="503"/>
      <c r="DM106" s="503"/>
      <c r="DN106" s="503"/>
      <c r="DO106" s="503"/>
      <c r="DP106" s="503"/>
      <c r="DQ106" s="503"/>
      <c r="DR106" s="503"/>
      <c r="DS106" s="504"/>
      <c r="DT106" s="508"/>
      <c r="DU106" s="509"/>
      <c r="DV106" s="509"/>
      <c r="DW106" s="509"/>
      <c r="DX106" s="509"/>
      <c r="DY106" s="509"/>
      <c r="DZ106" s="509"/>
      <c r="EA106" s="509"/>
      <c r="EB106" s="509"/>
      <c r="EC106" s="509"/>
      <c r="ED106" s="509"/>
      <c r="EE106" s="509"/>
      <c r="EF106" s="509"/>
      <c r="EG106" s="509"/>
      <c r="EH106" s="509"/>
      <c r="EI106" s="509"/>
      <c r="EJ106" s="509"/>
      <c r="EK106" s="510"/>
      <c r="EL106" s="508"/>
      <c r="EM106" s="509"/>
      <c r="EN106" s="509"/>
      <c r="EO106" s="509"/>
      <c r="EP106" s="509"/>
      <c r="EQ106" s="509"/>
      <c r="ER106" s="509"/>
      <c r="ES106" s="509"/>
      <c r="ET106" s="509"/>
      <c r="EU106" s="509"/>
      <c r="EV106" s="509"/>
      <c r="EW106" s="510"/>
      <c r="EX106" s="511"/>
      <c r="EY106" s="512"/>
      <c r="EZ106" s="512"/>
      <c r="FA106" s="512"/>
      <c r="FB106" s="512"/>
      <c r="FC106" s="512"/>
      <c r="FD106" s="512"/>
      <c r="FE106" s="512"/>
      <c r="FF106" s="512"/>
      <c r="FG106" s="513"/>
    </row>
    <row r="107" spans="1:163" s="5" customFormat="1" ht="33" customHeight="1">
      <c r="A107" s="514" t="s">
        <v>163</v>
      </c>
      <c r="B107" s="515"/>
      <c r="C107" s="515"/>
      <c r="D107" s="515"/>
      <c r="E107" s="516"/>
      <c r="F107" s="517" t="s">
        <v>299</v>
      </c>
      <c r="G107" s="518"/>
      <c r="H107" s="518"/>
      <c r="I107" s="518"/>
      <c r="J107" s="518"/>
      <c r="K107" s="518"/>
      <c r="L107" s="518"/>
      <c r="M107" s="518"/>
      <c r="N107" s="518"/>
      <c r="O107" s="518"/>
      <c r="P107" s="519"/>
      <c r="Q107" s="127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9"/>
      <c r="AJ107" s="127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9"/>
      <c r="AY107" s="520" t="s">
        <v>134</v>
      </c>
      <c r="AZ107" s="521"/>
      <c r="BA107" s="521"/>
      <c r="BB107" s="521"/>
      <c r="BC107" s="521"/>
      <c r="BD107" s="521"/>
      <c r="BE107" s="521"/>
      <c r="BF107" s="521"/>
      <c r="BG107" s="521"/>
      <c r="BH107" s="521"/>
      <c r="BI107" s="521"/>
      <c r="BJ107" s="521"/>
      <c r="BK107" s="522"/>
      <c r="BL107" s="523" t="s">
        <v>100</v>
      </c>
      <c r="BM107" s="515"/>
      <c r="BN107" s="515"/>
      <c r="BO107" s="515"/>
      <c r="BP107" s="515"/>
      <c r="BQ107" s="515"/>
      <c r="BR107" s="515"/>
      <c r="BS107" s="515"/>
      <c r="BT107" s="515"/>
      <c r="BU107" s="515"/>
      <c r="BV107" s="515"/>
      <c r="BW107" s="515"/>
      <c r="BX107" s="515"/>
      <c r="BY107" s="515"/>
      <c r="BZ107" s="516"/>
      <c r="CA107" s="524">
        <f t="shared" si="2"/>
        <v>0</v>
      </c>
      <c r="CB107" s="525"/>
      <c r="CC107" s="525"/>
      <c r="CD107" s="525"/>
      <c r="CE107" s="525"/>
      <c r="CF107" s="525"/>
      <c r="CG107" s="526"/>
      <c r="CH107" s="524">
        <v>0</v>
      </c>
      <c r="CI107" s="525"/>
      <c r="CJ107" s="525"/>
      <c r="CK107" s="525"/>
      <c r="CL107" s="525"/>
      <c r="CM107" s="525"/>
      <c r="CN107" s="525"/>
      <c r="CO107" s="526"/>
      <c r="CP107" s="296">
        <v>0</v>
      </c>
      <c r="CQ107" s="297"/>
      <c r="CR107" s="297"/>
      <c r="CS107" s="297"/>
      <c r="CT107" s="297"/>
      <c r="CU107" s="297"/>
      <c r="CV107" s="298"/>
      <c r="CW107" s="296">
        <v>0</v>
      </c>
      <c r="CX107" s="297"/>
      <c r="CY107" s="297"/>
      <c r="CZ107" s="297"/>
      <c r="DA107" s="297"/>
      <c r="DB107" s="297"/>
      <c r="DC107" s="298"/>
      <c r="DD107" s="524">
        <v>0</v>
      </c>
      <c r="DE107" s="525"/>
      <c r="DF107" s="525"/>
      <c r="DG107" s="525"/>
      <c r="DH107" s="525"/>
      <c r="DI107" s="525"/>
      <c r="DJ107" s="526"/>
      <c r="DK107" s="524"/>
      <c r="DL107" s="525"/>
      <c r="DM107" s="525"/>
      <c r="DN107" s="525"/>
      <c r="DO107" s="525"/>
      <c r="DP107" s="525"/>
      <c r="DQ107" s="525"/>
      <c r="DR107" s="525"/>
      <c r="DS107" s="526"/>
      <c r="DT107" s="533"/>
      <c r="DU107" s="534"/>
      <c r="DV107" s="534"/>
      <c r="DW107" s="534"/>
      <c r="DX107" s="534"/>
      <c r="DY107" s="534"/>
      <c r="DZ107" s="534"/>
      <c r="EA107" s="534"/>
      <c r="EB107" s="534"/>
      <c r="EC107" s="534"/>
      <c r="ED107" s="534"/>
      <c r="EE107" s="535"/>
      <c r="EF107" s="34"/>
      <c r="EG107" s="34"/>
      <c r="EH107" s="34"/>
      <c r="EI107" s="34"/>
      <c r="EJ107" s="34"/>
      <c r="EK107" s="34"/>
      <c r="EL107" s="533"/>
      <c r="EM107" s="534"/>
      <c r="EN107" s="534"/>
      <c r="EO107" s="534"/>
      <c r="EP107" s="534"/>
      <c r="EQ107" s="534"/>
      <c r="ER107" s="534"/>
      <c r="ES107" s="534"/>
      <c r="ET107" s="534"/>
      <c r="EU107" s="534"/>
      <c r="EV107" s="534"/>
      <c r="EW107" s="535"/>
      <c r="EX107" s="536"/>
      <c r="EY107" s="537"/>
      <c r="EZ107" s="537"/>
      <c r="FA107" s="537"/>
      <c r="FB107" s="537"/>
      <c r="FC107" s="537"/>
      <c r="FD107" s="537"/>
      <c r="FE107" s="537"/>
      <c r="FF107" s="537"/>
      <c r="FG107" s="538"/>
    </row>
    <row r="108" spans="1:163" s="5" customFormat="1" ht="30" customHeight="1" thickBot="1">
      <c r="A108" s="539" t="s">
        <v>164</v>
      </c>
      <c r="B108" s="540"/>
      <c r="C108" s="540"/>
      <c r="D108" s="540"/>
      <c r="E108" s="541"/>
      <c r="F108" s="542" t="s">
        <v>300</v>
      </c>
      <c r="G108" s="543"/>
      <c r="H108" s="543"/>
      <c r="I108" s="543"/>
      <c r="J108" s="543"/>
      <c r="K108" s="543"/>
      <c r="L108" s="543"/>
      <c r="M108" s="543"/>
      <c r="N108" s="543"/>
      <c r="O108" s="543"/>
      <c r="P108" s="544"/>
      <c r="Q108" s="127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9"/>
      <c r="AJ108" s="127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9"/>
      <c r="AY108" s="545" t="s">
        <v>134</v>
      </c>
      <c r="AZ108" s="546"/>
      <c r="BA108" s="546"/>
      <c r="BB108" s="546"/>
      <c r="BC108" s="546"/>
      <c r="BD108" s="546"/>
      <c r="BE108" s="546"/>
      <c r="BF108" s="546"/>
      <c r="BG108" s="546"/>
      <c r="BH108" s="546"/>
      <c r="BI108" s="546"/>
      <c r="BJ108" s="546"/>
      <c r="BK108" s="547"/>
      <c r="BL108" s="548" t="s">
        <v>215</v>
      </c>
      <c r="BM108" s="540"/>
      <c r="BN108" s="540"/>
      <c r="BO108" s="540"/>
      <c r="BP108" s="540"/>
      <c r="BQ108" s="540"/>
      <c r="BR108" s="540"/>
      <c r="BS108" s="540"/>
      <c r="BT108" s="540"/>
      <c r="BU108" s="540"/>
      <c r="BV108" s="540"/>
      <c r="BW108" s="540"/>
      <c r="BX108" s="540"/>
      <c r="BY108" s="540"/>
      <c r="BZ108" s="541"/>
      <c r="CA108" s="549">
        <f t="shared" si="2"/>
        <v>0</v>
      </c>
      <c r="CB108" s="550"/>
      <c r="CC108" s="550"/>
      <c r="CD108" s="550"/>
      <c r="CE108" s="550"/>
      <c r="CF108" s="550"/>
      <c r="CG108" s="551"/>
      <c r="CH108" s="549">
        <v>0</v>
      </c>
      <c r="CI108" s="550"/>
      <c r="CJ108" s="550"/>
      <c r="CK108" s="550"/>
      <c r="CL108" s="550"/>
      <c r="CM108" s="550"/>
      <c r="CN108" s="550"/>
      <c r="CO108" s="551"/>
      <c r="CP108" s="312">
        <v>0</v>
      </c>
      <c r="CQ108" s="313"/>
      <c r="CR108" s="313"/>
      <c r="CS108" s="313"/>
      <c r="CT108" s="313"/>
      <c r="CU108" s="313"/>
      <c r="CV108" s="314"/>
      <c r="CW108" s="312">
        <v>0</v>
      </c>
      <c r="CX108" s="313"/>
      <c r="CY108" s="313"/>
      <c r="CZ108" s="313"/>
      <c r="DA108" s="313"/>
      <c r="DB108" s="313"/>
      <c r="DC108" s="314"/>
      <c r="DD108" s="549">
        <v>0</v>
      </c>
      <c r="DE108" s="550"/>
      <c r="DF108" s="550"/>
      <c r="DG108" s="550"/>
      <c r="DH108" s="550"/>
      <c r="DI108" s="550"/>
      <c r="DJ108" s="551"/>
      <c r="DK108" s="549"/>
      <c r="DL108" s="550"/>
      <c r="DM108" s="550"/>
      <c r="DN108" s="550"/>
      <c r="DO108" s="550"/>
      <c r="DP108" s="550"/>
      <c r="DQ108" s="550"/>
      <c r="DR108" s="550"/>
      <c r="DS108" s="551"/>
      <c r="DT108" s="558"/>
      <c r="DU108" s="559"/>
      <c r="DV108" s="559"/>
      <c r="DW108" s="559"/>
      <c r="DX108" s="559"/>
      <c r="DY108" s="559"/>
      <c r="DZ108" s="559"/>
      <c r="EA108" s="559"/>
      <c r="EB108" s="559"/>
      <c r="EC108" s="559"/>
      <c r="ED108" s="559"/>
      <c r="EE108" s="560"/>
      <c r="EF108" s="39"/>
      <c r="EG108" s="39"/>
      <c r="EH108" s="39"/>
      <c r="EI108" s="39"/>
      <c r="EJ108" s="39"/>
      <c r="EK108" s="39"/>
      <c r="EL108" s="558"/>
      <c r="EM108" s="559"/>
      <c r="EN108" s="559"/>
      <c r="EO108" s="559"/>
      <c r="EP108" s="559"/>
      <c r="EQ108" s="559"/>
      <c r="ER108" s="559"/>
      <c r="ES108" s="559"/>
      <c r="ET108" s="559"/>
      <c r="EU108" s="559"/>
      <c r="EV108" s="559"/>
      <c r="EW108" s="560"/>
      <c r="EX108" s="561"/>
      <c r="EY108" s="562"/>
      <c r="EZ108" s="562"/>
      <c r="FA108" s="562"/>
      <c r="FB108" s="562"/>
      <c r="FC108" s="562"/>
      <c r="FD108" s="562"/>
      <c r="FE108" s="562"/>
      <c r="FF108" s="562"/>
      <c r="FG108" s="563"/>
    </row>
    <row r="109" spans="1:163" s="5" customFormat="1" ht="32.25" customHeight="1">
      <c r="A109" s="492" t="s">
        <v>165</v>
      </c>
      <c r="B109" s="493"/>
      <c r="C109" s="493"/>
      <c r="D109" s="493"/>
      <c r="E109" s="494"/>
      <c r="F109" s="495" t="s">
        <v>301</v>
      </c>
      <c r="G109" s="496"/>
      <c r="H109" s="496"/>
      <c r="I109" s="496"/>
      <c r="J109" s="496"/>
      <c r="K109" s="496"/>
      <c r="L109" s="496"/>
      <c r="M109" s="496"/>
      <c r="N109" s="496"/>
      <c r="O109" s="496"/>
      <c r="P109" s="497"/>
      <c r="Q109" s="127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9"/>
      <c r="AJ109" s="127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9"/>
      <c r="AY109" s="498" t="s">
        <v>135</v>
      </c>
      <c r="AZ109" s="499"/>
      <c r="BA109" s="499"/>
      <c r="BB109" s="499"/>
      <c r="BC109" s="499"/>
      <c r="BD109" s="499"/>
      <c r="BE109" s="499"/>
      <c r="BF109" s="499"/>
      <c r="BG109" s="499"/>
      <c r="BH109" s="499"/>
      <c r="BI109" s="499"/>
      <c r="BJ109" s="499"/>
      <c r="BK109" s="500"/>
      <c r="BL109" s="501" t="s">
        <v>99</v>
      </c>
      <c r="BM109" s="493"/>
      <c r="BN109" s="493"/>
      <c r="BO109" s="493"/>
      <c r="BP109" s="493"/>
      <c r="BQ109" s="493"/>
      <c r="BR109" s="493"/>
      <c r="BS109" s="493"/>
      <c r="BT109" s="493"/>
      <c r="BU109" s="493"/>
      <c r="BV109" s="493"/>
      <c r="BW109" s="493"/>
      <c r="BX109" s="493"/>
      <c r="BY109" s="493"/>
      <c r="BZ109" s="494"/>
      <c r="CA109" s="502">
        <f t="shared" si="2"/>
        <v>0</v>
      </c>
      <c r="CB109" s="503"/>
      <c r="CC109" s="503"/>
      <c r="CD109" s="503"/>
      <c r="CE109" s="503"/>
      <c r="CF109" s="503"/>
      <c r="CG109" s="504"/>
      <c r="CH109" s="502">
        <v>0</v>
      </c>
      <c r="CI109" s="503"/>
      <c r="CJ109" s="503"/>
      <c r="CK109" s="503"/>
      <c r="CL109" s="503"/>
      <c r="CM109" s="503"/>
      <c r="CN109" s="503"/>
      <c r="CO109" s="504"/>
      <c r="CP109" s="502">
        <v>0</v>
      </c>
      <c r="CQ109" s="503"/>
      <c r="CR109" s="503"/>
      <c r="CS109" s="503"/>
      <c r="CT109" s="503"/>
      <c r="CU109" s="503"/>
      <c r="CV109" s="504"/>
      <c r="CW109" s="502">
        <v>0</v>
      </c>
      <c r="CX109" s="503"/>
      <c r="CY109" s="503"/>
      <c r="CZ109" s="503"/>
      <c r="DA109" s="503"/>
      <c r="DB109" s="503"/>
      <c r="DC109" s="504"/>
      <c r="DD109" s="502">
        <v>0</v>
      </c>
      <c r="DE109" s="503"/>
      <c r="DF109" s="503"/>
      <c r="DG109" s="503"/>
      <c r="DH109" s="503"/>
      <c r="DI109" s="503"/>
      <c r="DJ109" s="504"/>
      <c r="DK109" s="502"/>
      <c r="DL109" s="503"/>
      <c r="DM109" s="503"/>
      <c r="DN109" s="503"/>
      <c r="DO109" s="503"/>
      <c r="DP109" s="503"/>
      <c r="DQ109" s="503"/>
      <c r="DR109" s="503"/>
      <c r="DS109" s="504"/>
      <c r="DT109" s="508"/>
      <c r="DU109" s="509"/>
      <c r="DV109" s="509"/>
      <c r="DW109" s="509"/>
      <c r="DX109" s="509"/>
      <c r="DY109" s="509"/>
      <c r="DZ109" s="509"/>
      <c r="EA109" s="509"/>
      <c r="EB109" s="509"/>
      <c r="EC109" s="509"/>
      <c r="ED109" s="509"/>
      <c r="EE109" s="510"/>
      <c r="EF109" s="38"/>
      <c r="EG109" s="38"/>
      <c r="EH109" s="38"/>
      <c r="EI109" s="38"/>
      <c r="EJ109" s="38"/>
      <c r="EK109" s="38"/>
      <c r="EL109" s="508"/>
      <c r="EM109" s="509"/>
      <c r="EN109" s="509"/>
      <c r="EO109" s="509"/>
      <c r="EP109" s="509"/>
      <c r="EQ109" s="509"/>
      <c r="ER109" s="509"/>
      <c r="ES109" s="509"/>
      <c r="ET109" s="509"/>
      <c r="EU109" s="509"/>
      <c r="EV109" s="509"/>
      <c r="EW109" s="510"/>
      <c r="EX109" s="511"/>
      <c r="EY109" s="512"/>
      <c r="EZ109" s="512"/>
      <c r="FA109" s="512"/>
      <c r="FB109" s="512"/>
      <c r="FC109" s="512"/>
      <c r="FD109" s="512"/>
      <c r="FE109" s="512"/>
      <c r="FF109" s="512"/>
      <c r="FG109" s="513"/>
    </row>
    <row r="110" spans="1:163" s="5" customFormat="1" ht="33.75" customHeight="1">
      <c r="A110" s="514" t="s">
        <v>166</v>
      </c>
      <c r="B110" s="515"/>
      <c r="C110" s="515"/>
      <c r="D110" s="515"/>
      <c r="E110" s="516"/>
      <c r="F110" s="517" t="s">
        <v>302</v>
      </c>
      <c r="G110" s="518"/>
      <c r="H110" s="518"/>
      <c r="I110" s="518"/>
      <c r="J110" s="518"/>
      <c r="K110" s="518"/>
      <c r="L110" s="518"/>
      <c r="M110" s="518"/>
      <c r="N110" s="518"/>
      <c r="O110" s="518"/>
      <c r="P110" s="519"/>
      <c r="Q110" s="127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9"/>
      <c r="AJ110" s="127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9"/>
      <c r="AY110" s="520" t="s">
        <v>135</v>
      </c>
      <c r="AZ110" s="521"/>
      <c r="BA110" s="521"/>
      <c r="BB110" s="521"/>
      <c r="BC110" s="521"/>
      <c r="BD110" s="521"/>
      <c r="BE110" s="521"/>
      <c r="BF110" s="521"/>
      <c r="BG110" s="521"/>
      <c r="BH110" s="521"/>
      <c r="BI110" s="521"/>
      <c r="BJ110" s="521"/>
      <c r="BK110" s="522"/>
      <c r="BL110" s="523" t="s">
        <v>100</v>
      </c>
      <c r="BM110" s="515"/>
      <c r="BN110" s="515"/>
      <c r="BO110" s="515"/>
      <c r="BP110" s="515"/>
      <c r="BQ110" s="515"/>
      <c r="BR110" s="515"/>
      <c r="BS110" s="515"/>
      <c r="BT110" s="515"/>
      <c r="BU110" s="515"/>
      <c r="BV110" s="515"/>
      <c r="BW110" s="515"/>
      <c r="BX110" s="515"/>
      <c r="BY110" s="515"/>
      <c r="BZ110" s="516"/>
      <c r="CA110" s="524">
        <f t="shared" si="2"/>
        <v>0</v>
      </c>
      <c r="CB110" s="525"/>
      <c r="CC110" s="525"/>
      <c r="CD110" s="525"/>
      <c r="CE110" s="525"/>
      <c r="CF110" s="525"/>
      <c r="CG110" s="526"/>
      <c r="CH110" s="524">
        <v>0</v>
      </c>
      <c r="CI110" s="525"/>
      <c r="CJ110" s="525"/>
      <c r="CK110" s="525"/>
      <c r="CL110" s="525"/>
      <c r="CM110" s="525"/>
      <c r="CN110" s="525"/>
      <c r="CO110" s="526"/>
      <c r="CP110" s="296">
        <v>0</v>
      </c>
      <c r="CQ110" s="297"/>
      <c r="CR110" s="297"/>
      <c r="CS110" s="297"/>
      <c r="CT110" s="297"/>
      <c r="CU110" s="297"/>
      <c r="CV110" s="298"/>
      <c r="CW110" s="296">
        <v>0</v>
      </c>
      <c r="CX110" s="297"/>
      <c r="CY110" s="297"/>
      <c r="CZ110" s="297"/>
      <c r="DA110" s="297"/>
      <c r="DB110" s="297"/>
      <c r="DC110" s="298"/>
      <c r="DD110" s="524">
        <v>0</v>
      </c>
      <c r="DE110" s="525"/>
      <c r="DF110" s="525"/>
      <c r="DG110" s="525"/>
      <c r="DH110" s="525"/>
      <c r="DI110" s="525"/>
      <c r="DJ110" s="526"/>
      <c r="DK110" s="524"/>
      <c r="DL110" s="525"/>
      <c r="DM110" s="525"/>
      <c r="DN110" s="525"/>
      <c r="DO110" s="525"/>
      <c r="DP110" s="525"/>
      <c r="DQ110" s="525"/>
      <c r="DR110" s="525"/>
      <c r="DS110" s="526"/>
      <c r="DT110" s="533"/>
      <c r="DU110" s="534"/>
      <c r="DV110" s="534"/>
      <c r="DW110" s="534"/>
      <c r="DX110" s="534"/>
      <c r="DY110" s="534"/>
      <c r="DZ110" s="534"/>
      <c r="EA110" s="534"/>
      <c r="EB110" s="534"/>
      <c r="EC110" s="534"/>
      <c r="ED110" s="534"/>
      <c r="EE110" s="535"/>
      <c r="EF110" s="34"/>
      <c r="EG110" s="34"/>
      <c r="EH110" s="34"/>
      <c r="EI110" s="34"/>
      <c r="EJ110" s="34"/>
      <c r="EK110" s="34"/>
      <c r="EL110" s="533"/>
      <c r="EM110" s="534"/>
      <c r="EN110" s="534"/>
      <c r="EO110" s="534"/>
      <c r="EP110" s="534"/>
      <c r="EQ110" s="534"/>
      <c r="ER110" s="534"/>
      <c r="ES110" s="534"/>
      <c r="ET110" s="534"/>
      <c r="EU110" s="534"/>
      <c r="EV110" s="534"/>
      <c r="EW110" s="535"/>
      <c r="EX110" s="536"/>
      <c r="EY110" s="537"/>
      <c r="EZ110" s="537"/>
      <c r="FA110" s="537"/>
      <c r="FB110" s="537"/>
      <c r="FC110" s="537"/>
      <c r="FD110" s="537"/>
      <c r="FE110" s="537"/>
      <c r="FF110" s="537"/>
      <c r="FG110" s="538"/>
    </row>
    <row r="111" spans="1:163" s="5" customFormat="1" ht="31.5" customHeight="1" thickBot="1">
      <c r="A111" s="539" t="s">
        <v>167</v>
      </c>
      <c r="B111" s="540"/>
      <c r="C111" s="540"/>
      <c r="D111" s="540"/>
      <c r="E111" s="541"/>
      <c r="F111" s="542" t="s">
        <v>303</v>
      </c>
      <c r="G111" s="543"/>
      <c r="H111" s="543"/>
      <c r="I111" s="543"/>
      <c r="J111" s="543"/>
      <c r="K111" s="543"/>
      <c r="L111" s="543"/>
      <c r="M111" s="543"/>
      <c r="N111" s="543"/>
      <c r="O111" s="543"/>
      <c r="P111" s="544"/>
      <c r="Q111" s="127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9"/>
      <c r="AJ111" s="127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9"/>
      <c r="AY111" s="545" t="s">
        <v>135</v>
      </c>
      <c r="AZ111" s="546"/>
      <c r="BA111" s="546"/>
      <c r="BB111" s="546"/>
      <c r="BC111" s="546"/>
      <c r="BD111" s="546"/>
      <c r="BE111" s="546"/>
      <c r="BF111" s="546"/>
      <c r="BG111" s="546"/>
      <c r="BH111" s="546"/>
      <c r="BI111" s="546"/>
      <c r="BJ111" s="546"/>
      <c r="BK111" s="547"/>
      <c r="BL111" s="548" t="s">
        <v>215</v>
      </c>
      <c r="BM111" s="540"/>
      <c r="BN111" s="540"/>
      <c r="BO111" s="540"/>
      <c r="BP111" s="540"/>
      <c r="BQ111" s="540"/>
      <c r="BR111" s="540"/>
      <c r="BS111" s="540"/>
      <c r="BT111" s="540"/>
      <c r="BU111" s="540"/>
      <c r="BV111" s="540"/>
      <c r="BW111" s="540"/>
      <c r="BX111" s="540"/>
      <c r="BY111" s="540"/>
      <c r="BZ111" s="541"/>
      <c r="CA111" s="549">
        <f t="shared" si="2"/>
        <v>0</v>
      </c>
      <c r="CB111" s="550"/>
      <c r="CC111" s="550"/>
      <c r="CD111" s="550"/>
      <c r="CE111" s="550"/>
      <c r="CF111" s="550"/>
      <c r="CG111" s="551"/>
      <c r="CH111" s="549">
        <v>0</v>
      </c>
      <c r="CI111" s="550"/>
      <c r="CJ111" s="550"/>
      <c r="CK111" s="550"/>
      <c r="CL111" s="550"/>
      <c r="CM111" s="550"/>
      <c r="CN111" s="550"/>
      <c r="CO111" s="551"/>
      <c r="CP111" s="312">
        <v>0</v>
      </c>
      <c r="CQ111" s="313"/>
      <c r="CR111" s="313"/>
      <c r="CS111" s="313"/>
      <c r="CT111" s="313"/>
      <c r="CU111" s="313"/>
      <c r="CV111" s="314"/>
      <c r="CW111" s="312">
        <v>0</v>
      </c>
      <c r="CX111" s="313"/>
      <c r="CY111" s="313"/>
      <c r="CZ111" s="313"/>
      <c r="DA111" s="313"/>
      <c r="DB111" s="313"/>
      <c r="DC111" s="314"/>
      <c r="DD111" s="549">
        <v>0</v>
      </c>
      <c r="DE111" s="550"/>
      <c r="DF111" s="550"/>
      <c r="DG111" s="550"/>
      <c r="DH111" s="550"/>
      <c r="DI111" s="550"/>
      <c r="DJ111" s="551"/>
      <c r="DK111" s="549"/>
      <c r="DL111" s="550"/>
      <c r="DM111" s="550"/>
      <c r="DN111" s="550"/>
      <c r="DO111" s="550"/>
      <c r="DP111" s="550"/>
      <c r="DQ111" s="550"/>
      <c r="DR111" s="550"/>
      <c r="DS111" s="551"/>
      <c r="DT111" s="558"/>
      <c r="DU111" s="559"/>
      <c r="DV111" s="559"/>
      <c r="DW111" s="559"/>
      <c r="DX111" s="559"/>
      <c r="DY111" s="559"/>
      <c r="DZ111" s="559"/>
      <c r="EA111" s="559"/>
      <c r="EB111" s="559"/>
      <c r="EC111" s="559"/>
      <c r="ED111" s="559"/>
      <c r="EE111" s="560"/>
      <c r="EF111" s="39"/>
      <c r="EG111" s="39"/>
      <c r="EH111" s="39"/>
      <c r="EI111" s="39"/>
      <c r="EJ111" s="39"/>
      <c r="EK111" s="39"/>
      <c r="EL111" s="558"/>
      <c r="EM111" s="559"/>
      <c r="EN111" s="559"/>
      <c r="EO111" s="559"/>
      <c r="EP111" s="559"/>
      <c r="EQ111" s="559"/>
      <c r="ER111" s="559"/>
      <c r="ES111" s="559"/>
      <c r="ET111" s="559"/>
      <c r="EU111" s="559"/>
      <c r="EV111" s="559"/>
      <c r="EW111" s="560"/>
      <c r="EX111" s="561"/>
      <c r="EY111" s="562"/>
      <c r="EZ111" s="562"/>
      <c r="FA111" s="562"/>
      <c r="FB111" s="562"/>
      <c r="FC111" s="562"/>
      <c r="FD111" s="562"/>
      <c r="FE111" s="562"/>
      <c r="FF111" s="562"/>
      <c r="FG111" s="563"/>
    </row>
    <row r="112" spans="1:163" s="5" customFormat="1" ht="28.5" customHeight="1">
      <c r="A112" s="492" t="s">
        <v>168</v>
      </c>
      <c r="B112" s="493"/>
      <c r="C112" s="493"/>
      <c r="D112" s="493"/>
      <c r="E112" s="494"/>
      <c r="F112" s="495" t="s">
        <v>304</v>
      </c>
      <c r="G112" s="496"/>
      <c r="H112" s="496"/>
      <c r="I112" s="496"/>
      <c r="J112" s="496"/>
      <c r="K112" s="496"/>
      <c r="L112" s="496"/>
      <c r="M112" s="496"/>
      <c r="N112" s="496"/>
      <c r="O112" s="496"/>
      <c r="P112" s="497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9"/>
      <c r="AJ112" s="127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9"/>
      <c r="AY112" s="498" t="s">
        <v>136</v>
      </c>
      <c r="AZ112" s="499"/>
      <c r="BA112" s="499"/>
      <c r="BB112" s="499"/>
      <c r="BC112" s="499"/>
      <c r="BD112" s="499"/>
      <c r="BE112" s="499"/>
      <c r="BF112" s="499"/>
      <c r="BG112" s="499"/>
      <c r="BH112" s="499"/>
      <c r="BI112" s="499"/>
      <c r="BJ112" s="499"/>
      <c r="BK112" s="500"/>
      <c r="BL112" s="501" t="s">
        <v>99</v>
      </c>
      <c r="BM112" s="493"/>
      <c r="BN112" s="493"/>
      <c r="BO112" s="493"/>
      <c r="BP112" s="493"/>
      <c r="BQ112" s="493"/>
      <c r="BR112" s="493"/>
      <c r="BS112" s="493"/>
      <c r="BT112" s="493"/>
      <c r="BU112" s="493"/>
      <c r="BV112" s="493"/>
      <c r="BW112" s="493"/>
      <c r="BX112" s="493"/>
      <c r="BY112" s="493"/>
      <c r="BZ112" s="494"/>
      <c r="CA112" s="502">
        <f t="shared" si="2"/>
        <v>0</v>
      </c>
      <c r="CB112" s="503"/>
      <c r="CC112" s="503"/>
      <c r="CD112" s="503"/>
      <c r="CE112" s="503"/>
      <c r="CF112" s="503"/>
      <c r="CG112" s="504"/>
      <c r="CH112" s="502">
        <v>0</v>
      </c>
      <c r="CI112" s="503"/>
      <c r="CJ112" s="503"/>
      <c r="CK112" s="503"/>
      <c r="CL112" s="503"/>
      <c r="CM112" s="503"/>
      <c r="CN112" s="503"/>
      <c r="CO112" s="504"/>
      <c r="CP112" s="502">
        <v>0</v>
      </c>
      <c r="CQ112" s="503"/>
      <c r="CR112" s="503"/>
      <c r="CS112" s="503"/>
      <c r="CT112" s="503"/>
      <c r="CU112" s="503"/>
      <c r="CV112" s="504"/>
      <c r="CW112" s="502">
        <v>0</v>
      </c>
      <c r="CX112" s="503"/>
      <c r="CY112" s="503"/>
      <c r="CZ112" s="503"/>
      <c r="DA112" s="503"/>
      <c r="DB112" s="503"/>
      <c r="DC112" s="504"/>
      <c r="DD112" s="502">
        <v>0</v>
      </c>
      <c r="DE112" s="503"/>
      <c r="DF112" s="503"/>
      <c r="DG112" s="503"/>
      <c r="DH112" s="503"/>
      <c r="DI112" s="503"/>
      <c r="DJ112" s="504"/>
      <c r="DK112" s="502"/>
      <c r="DL112" s="503"/>
      <c r="DM112" s="503"/>
      <c r="DN112" s="503"/>
      <c r="DO112" s="503"/>
      <c r="DP112" s="503"/>
      <c r="DQ112" s="503"/>
      <c r="DR112" s="503"/>
      <c r="DS112" s="504"/>
      <c r="DT112" s="508"/>
      <c r="DU112" s="509"/>
      <c r="DV112" s="509"/>
      <c r="DW112" s="509"/>
      <c r="DX112" s="509"/>
      <c r="DY112" s="509"/>
      <c r="DZ112" s="509"/>
      <c r="EA112" s="509"/>
      <c r="EB112" s="509"/>
      <c r="EC112" s="509"/>
      <c r="ED112" s="509"/>
      <c r="EE112" s="510"/>
      <c r="EF112" s="41"/>
      <c r="EG112" s="41"/>
      <c r="EH112" s="41"/>
      <c r="EI112" s="41"/>
      <c r="EJ112" s="41"/>
      <c r="EK112" s="41"/>
      <c r="EL112" s="508"/>
      <c r="EM112" s="509"/>
      <c r="EN112" s="509"/>
      <c r="EO112" s="509"/>
      <c r="EP112" s="509"/>
      <c r="EQ112" s="509"/>
      <c r="ER112" s="509"/>
      <c r="ES112" s="509"/>
      <c r="ET112" s="509"/>
      <c r="EU112" s="509"/>
      <c r="EV112" s="509"/>
      <c r="EW112" s="510"/>
      <c r="EX112" s="511"/>
      <c r="EY112" s="512"/>
      <c r="EZ112" s="512"/>
      <c r="FA112" s="512"/>
      <c r="FB112" s="512"/>
      <c r="FC112" s="512"/>
      <c r="FD112" s="512"/>
      <c r="FE112" s="512"/>
      <c r="FF112" s="512"/>
      <c r="FG112" s="513"/>
    </row>
    <row r="113" spans="1:163" s="5" customFormat="1" ht="33" customHeight="1">
      <c r="A113" s="514" t="s">
        <v>169</v>
      </c>
      <c r="B113" s="515"/>
      <c r="C113" s="515"/>
      <c r="D113" s="515"/>
      <c r="E113" s="516"/>
      <c r="F113" s="517" t="s">
        <v>305</v>
      </c>
      <c r="G113" s="518"/>
      <c r="H113" s="518"/>
      <c r="I113" s="518"/>
      <c r="J113" s="518"/>
      <c r="K113" s="518"/>
      <c r="L113" s="518"/>
      <c r="M113" s="518"/>
      <c r="N113" s="518"/>
      <c r="O113" s="518"/>
      <c r="P113" s="519"/>
      <c r="Q113" s="127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9"/>
      <c r="AJ113" s="127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9"/>
      <c r="AY113" s="520" t="s">
        <v>136</v>
      </c>
      <c r="AZ113" s="521"/>
      <c r="BA113" s="521"/>
      <c r="BB113" s="521"/>
      <c r="BC113" s="521"/>
      <c r="BD113" s="521"/>
      <c r="BE113" s="521"/>
      <c r="BF113" s="521"/>
      <c r="BG113" s="521"/>
      <c r="BH113" s="521"/>
      <c r="BI113" s="521"/>
      <c r="BJ113" s="521"/>
      <c r="BK113" s="522"/>
      <c r="BL113" s="523" t="s">
        <v>100</v>
      </c>
      <c r="BM113" s="515"/>
      <c r="BN113" s="515"/>
      <c r="BO113" s="515"/>
      <c r="BP113" s="515"/>
      <c r="BQ113" s="515"/>
      <c r="BR113" s="515"/>
      <c r="BS113" s="515"/>
      <c r="BT113" s="515"/>
      <c r="BU113" s="515"/>
      <c r="BV113" s="515"/>
      <c r="BW113" s="515"/>
      <c r="BX113" s="515"/>
      <c r="BY113" s="515"/>
      <c r="BZ113" s="516"/>
      <c r="CA113" s="524">
        <f t="shared" si="2"/>
        <v>0</v>
      </c>
      <c r="CB113" s="525"/>
      <c r="CC113" s="525"/>
      <c r="CD113" s="525"/>
      <c r="CE113" s="525"/>
      <c r="CF113" s="525"/>
      <c r="CG113" s="526"/>
      <c r="CH113" s="524">
        <v>0</v>
      </c>
      <c r="CI113" s="525"/>
      <c r="CJ113" s="525"/>
      <c r="CK113" s="525"/>
      <c r="CL113" s="525"/>
      <c r="CM113" s="525"/>
      <c r="CN113" s="525"/>
      <c r="CO113" s="526"/>
      <c r="CP113" s="296">
        <v>0</v>
      </c>
      <c r="CQ113" s="297"/>
      <c r="CR113" s="297"/>
      <c r="CS113" s="297"/>
      <c r="CT113" s="297"/>
      <c r="CU113" s="297"/>
      <c r="CV113" s="298"/>
      <c r="CW113" s="296">
        <v>0</v>
      </c>
      <c r="CX113" s="297"/>
      <c r="CY113" s="297"/>
      <c r="CZ113" s="297"/>
      <c r="DA113" s="297"/>
      <c r="DB113" s="297"/>
      <c r="DC113" s="298"/>
      <c r="DD113" s="524">
        <v>0</v>
      </c>
      <c r="DE113" s="525"/>
      <c r="DF113" s="525"/>
      <c r="DG113" s="525"/>
      <c r="DH113" s="525"/>
      <c r="DI113" s="525"/>
      <c r="DJ113" s="526"/>
      <c r="DK113" s="524"/>
      <c r="DL113" s="525"/>
      <c r="DM113" s="525"/>
      <c r="DN113" s="525"/>
      <c r="DO113" s="525"/>
      <c r="DP113" s="525"/>
      <c r="DQ113" s="525"/>
      <c r="DR113" s="525"/>
      <c r="DS113" s="526"/>
      <c r="DT113" s="533"/>
      <c r="DU113" s="534"/>
      <c r="DV113" s="534"/>
      <c r="DW113" s="534"/>
      <c r="DX113" s="534"/>
      <c r="DY113" s="534"/>
      <c r="DZ113" s="534"/>
      <c r="EA113" s="534"/>
      <c r="EB113" s="534"/>
      <c r="EC113" s="534"/>
      <c r="ED113" s="534"/>
      <c r="EE113" s="535"/>
      <c r="EF113" s="40"/>
      <c r="EG113" s="40"/>
      <c r="EH113" s="40"/>
      <c r="EI113" s="40"/>
      <c r="EJ113" s="40"/>
      <c r="EK113" s="40"/>
      <c r="EL113" s="533"/>
      <c r="EM113" s="534"/>
      <c r="EN113" s="534"/>
      <c r="EO113" s="534"/>
      <c r="EP113" s="534"/>
      <c r="EQ113" s="534"/>
      <c r="ER113" s="534"/>
      <c r="ES113" s="534"/>
      <c r="ET113" s="534"/>
      <c r="EU113" s="534"/>
      <c r="EV113" s="534"/>
      <c r="EW113" s="535"/>
      <c r="EX113" s="536"/>
      <c r="EY113" s="537"/>
      <c r="EZ113" s="537"/>
      <c r="FA113" s="537"/>
      <c r="FB113" s="537"/>
      <c r="FC113" s="537"/>
      <c r="FD113" s="537"/>
      <c r="FE113" s="537"/>
      <c r="FF113" s="537"/>
      <c r="FG113" s="538"/>
    </row>
    <row r="114" spans="1:163" s="5" customFormat="1" ht="33" customHeight="1" thickBot="1">
      <c r="A114" s="539" t="s">
        <v>226</v>
      </c>
      <c r="B114" s="540"/>
      <c r="C114" s="540"/>
      <c r="D114" s="540"/>
      <c r="E114" s="541"/>
      <c r="F114" s="542" t="s">
        <v>306</v>
      </c>
      <c r="G114" s="543"/>
      <c r="H114" s="543"/>
      <c r="I114" s="543"/>
      <c r="J114" s="543"/>
      <c r="K114" s="543"/>
      <c r="L114" s="543"/>
      <c r="M114" s="543"/>
      <c r="N114" s="543"/>
      <c r="O114" s="543"/>
      <c r="P114" s="544"/>
      <c r="Q114" s="127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9"/>
      <c r="AJ114" s="127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9"/>
      <c r="AY114" s="545" t="s">
        <v>136</v>
      </c>
      <c r="AZ114" s="546"/>
      <c r="BA114" s="546"/>
      <c r="BB114" s="546"/>
      <c r="BC114" s="546"/>
      <c r="BD114" s="546"/>
      <c r="BE114" s="546"/>
      <c r="BF114" s="546"/>
      <c r="BG114" s="546"/>
      <c r="BH114" s="546"/>
      <c r="BI114" s="546"/>
      <c r="BJ114" s="546"/>
      <c r="BK114" s="547"/>
      <c r="BL114" s="548" t="s">
        <v>215</v>
      </c>
      <c r="BM114" s="540"/>
      <c r="BN114" s="540"/>
      <c r="BO114" s="540"/>
      <c r="BP114" s="540"/>
      <c r="BQ114" s="540"/>
      <c r="BR114" s="540"/>
      <c r="BS114" s="540"/>
      <c r="BT114" s="540"/>
      <c r="BU114" s="540"/>
      <c r="BV114" s="540"/>
      <c r="BW114" s="540"/>
      <c r="BX114" s="540"/>
      <c r="BY114" s="540"/>
      <c r="BZ114" s="541"/>
      <c r="CA114" s="549">
        <f t="shared" si="2"/>
        <v>0</v>
      </c>
      <c r="CB114" s="550"/>
      <c r="CC114" s="550"/>
      <c r="CD114" s="550"/>
      <c r="CE114" s="550"/>
      <c r="CF114" s="550"/>
      <c r="CG114" s="551"/>
      <c r="CH114" s="549">
        <v>0</v>
      </c>
      <c r="CI114" s="550"/>
      <c r="CJ114" s="550"/>
      <c r="CK114" s="550"/>
      <c r="CL114" s="550"/>
      <c r="CM114" s="550"/>
      <c r="CN114" s="550"/>
      <c r="CO114" s="551"/>
      <c r="CP114" s="312">
        <v>0</v>
      </c>
      <c r="CQ114" s="313"/>
      <c r="CR114" s="313"/>
      <c r="CS114" s="313"/>
      <c r="CT114" s="313"/>
      <c r="CU114" s="313"/>
      <c r="CV114" s="314"/>
      <c r="CW114" s="312">
        <v>0</v>
      </c>
      <c r="CX114" s="313"/>
      <c r="CY114" s="313"/>
      <c r="CZ114" s="313"/>
      <c r="DA114" s="313"/>
      <c r="DB114" s="313"/>
      <c r="DC114" s="314"/>
      <c r="DD114" s="549">
        <v>0</v>
      </c>
      <c r="DE114" s="550"/>
      <c r="DF114" s="550"/>
      <c r="DG114" s="550"/>
      <c r="DH114" s="550"/>
      <c r="DI114" s="550"/>
      <c r="DJ114" s="551"/>
      <c r="DK114" s="549"/>
      <c r="DL114" s="550"/>
      <c r="DM114" s="550"/>
      <c r="DN114" s="550"/>
      <c r="DO114" s="550"/>
      <c r="DP114" s="550"/>
      <c r="DQ114" s="550"/>
      <c r="DR114" s="550"/>
      <c r="DS114" s="551"/>
      <c r="DT114" s="558"/>
      <c r="DU114" s="559"/>
      <c r="DV114" s="559"/>
      <c r="DW114" s="559"/>
      <c r="DX114" s="559"/>
      <c r="DY114" s="559"/>
      <c r="DZ114" s="559"/>
      <c r="EA114" s="559"/>
      <c r="EB114" s="559"/>
      <c r="EC114" s="559"/>
      <c r="ED114" s="559"/>
      <c r="EE114" s="559"/>
      <c r="EF114" s="559"/>
      <c r="EG114" s="559"/>
      <c r="EH114" s="559"/>
      <c r="EI114" s="559"/>
      <c r="EJ114" s="559"/>
      <c r="EK114" s="560"/>
      <c r="EL114" s="558"/>
      <c r="EM114" s="559"/>
      <c r="EN114" s="559"/>
      <c r="EO114" s="559"/>
      <c r="EP114" s="559"/>
      <c r="EQ114" s="559"/>
      <c r="ER114" s="559"/>
      <c r="ES114" s="559"/>
      <c r="ET114" s="559"/>
      <c r="EU114" s="559"/>
      <c r="EV114" s="559"/>
      <c r="EW114" s="560"/>
      <c r="EX114" s="561"/>
      <c r="EY114" s="562"/>
      <c r="EZ114" s="562"/>
      <c r="FA114" s="562"/>
      <c r="FB114" s="562"/>
      <c r="FC114" s="562"/>
      <c r="FD114" s="562"/>
      <c r="FE114" s="562"/>
      <c r="FF114" s="562"/>
      <c r="FG114" s="563"/>
    </row>
    <row r="115" spans="1:163" s="5" customFormat="1" ht="42.75" customHeight="1">
      <c r="A115" s="523" t="s">
        <v>227</v>
      </c>
      <c r="B115" s="515"/>
      <c r="C115" s="515"/>
      <c r="D115" s="515"/>
      <c r="E115" s="516"/>
      <c r="F115" s="467" t="s">
        <v>307</v>
      </c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127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9"/>
      <c r="AJ115" s="127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9"/>
      <c r="AY115" s="564" t="s">
        <v>114</v>
      </c>
      <c r="AZ115" s="564"/>
      <c r="BA115" s="564"/>
      <c r="BB115" s="564"/>
      <c r="BC115" s="564"/>
      <c r="BD115" s="564"/>
      <c r="BE115" s="564"/>
      <c r="BF115" s="564"/>
      <c r="BG115" s="564"/>
      <c r="BH115" s="564"/>
      <c r="BI115" s="564"/>
      <c r="BJ115" s="564"/>
      <c r="BK115" s="564"/>
      <c r="BL115" s="523" t="s">
        <v>99</v>
      </c>
      <c r="BM115" s="515"/>
      <c r="BN115" s="515"/>
      <c r="BO115" s="515"/>
      <c r="BP115" s="515"/>
      <c r="BQ115" s="515"/>
      <c r="BR115" s="515"/>
      <c r="BS115" s="515"/>
      <c r="BT115" s="515"/>
      <c r="BU115" s="515"/>
      <c r="BV115" s="515"/>
      <c r="BW115" s="515"/>
      <c r="BX115" s="515"/>
      <c r="BY115" s="515"/>
      <c r="BZ115" s="516"/>
      <c r="CA115" s="524">
        <f>SUM(CH115:DS115)</f>
        <v>0</v>
      </c>
      <c r="CB115" s="525"/>
      <c r="CC115" s="525"/>
      <c r="CD115" s="525"/>
      <c r="CE115" s="525"/>
      <c r="CF115" s="525"/>
      <c r="CG115" s="526"/>
      <c r="CH115" s="296">
        <v>0</v>
      </c>
      <c r="CI115" s="297"/>
      <c r="CJ115" s="297"/>
      <c r="CK115" s="297"/>
      <c r="CL115" s="297"/>
      <c r="CM115" s="297"/>
      <c r="CN115" s="297"/>
      <c r="CO115" s="298"/>
      <c r="CP115" s="296">
        <v>0</v>
      </c>
      <c r="CQ115" s="297"/>
      <c r="CR115" s="297"/>
      <c r="CS115" s="297"/>
      <c r="CT115" s="297"/>
      <c r="CU115" s="297"/>
      <c r="CV115" s="298"/>
      <c r="CW115" s="296">
        <v>0</v>
      </c>
      <c r="CX115" s="297"/>
      <c r="CY115" s="297"/>
      <c r="CZ115" s="297"/>
      <c r="DA115" s="297"/>
      <c r="DB115" s="297"/>
      <c r="DC115" s="298"/>
      <c r="DD115" s="524">
        <v>0</v>
      </c>
      <c r="DE115" s="525"/>
      <c r="DF115" s="525"/>
      <c r="DG115" s="525"/>
      <c r="DH115" s="525"/>
      <c r="DI115" s="525"/>
      <c r="DJ115" s="526"/>
      <c r="DK115" s="566"/>
      <c r="DL115" s="566"/>
      <c r="DM115" s="566"/>
      <c r="DN115" s="566"/>
      <c r="DO115" s="566"/>
      <c r="DP115" s="566"/>
      <c r="DQ115" s="566"/>
      <c r="DR115" s="566"/>
      <c r="DS115" s="566"/>
      <c r="DT115" s="567"/>
      <c r="DU115" s="567"/>
      <c r="DV115" s="567"/>
      <c r="DW115" s="567"/>
      <c r="DX115" s="567"/>
      <c r="DY115" s="567"/>
      <c r="DZ115" s="567"/>
      <c r="EA115" s="567"/>
      <c r="EB115" s="567"/>
      <c r="EC115" s="567"/>
      <c r="ED115" s="567"/>
      <c r="EE115" s="567"/>
      <c r="EF115" s="567"/>
      <c r="EG115" s="567"/>
      <c r="EH115" s="567"/>
      <c r="EI115" s="567"/>
      <c r="EJ115" s="567"/>
      <c r="EK115" s="567"/>
      <c r="EL115" s="567"/>
      <c r="EM115" s="567"/>
      <c r="EN115" s="567"/>
      <c r="EO115" s="567"/>
      <c r="EP115" s="567"/>
      <c r="EQ115" s="567"/>
      <c r="ER115" s="567"/>
      <c r="ES115" s="567"/>
      <c r="ET115" s="567"/>
      <c r="EU115" s="567"/>
      <c r="EV115" s="567"/>
      <c r="EW115" s="567"/>
      <c r="EX115" s="565"/>
      <c r="EY115" s="565"/>
      <c r="EZ115" s="565"/>
      <c r="FA115" s="565"/>
      <c r="FB115" s="565"/>
      <c r="FC115" s="565"/>
      <c r="FD115" s="565"/>
      <c r="FE115" s="565"/>
      <c r="FF115" s="565"/>
      <c r="FG115" s="565"/>
    </row>
    <row r="116" spans="1:163" s="5" customFormat="1" ht="39" customHeight="1">
      <c r="A116" s="523" t="s">
        <v>228</v>
      </c>
      <c r="B116" s="515"/>
      <c r="C116" s="515"/>
      <c r="D116" s="515"/>
      <c r="E116" s="516"/>
      <c r="F116" s="467" t="s">
        <v>308</v>
      </c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127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9"/>
      <c r="AJ116" s="127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9"/>
      <c r="AY116" s="564" t="s">
        <v>114</v>
      </c>
      <c r="AZ116" s="564"/>
      <c r="BA116" s="564"/>
      <c r="BB116" s="564"/>
      <c r="BC116" s="564"/>
      <c r="BD116" s="564"/>
      <c r="BE116" s="564"/>
      <c r="BF116" s="564"/>
      <c r="BG116" s="564"/>
      <c r="BH116" s="564"/>
      <c r="BI116" s="564"/>
      <c r="BJ116" s="564"/>
      <c r="BK116" s="564"/>
      <c r="BL116" s="523" t="s">
        <v>100</v>
      </c>
      <c r="BM116" s="515"/>
      <c r="BN116" s="515"/>
      <c r="BO116" s="515"/>
      <c r="BP116" s="515"/>
      <c r="BQ116" s="515"/>
      <c r="BR116" s="515"/>
      <c r="BS116" s="515"/>
      <c r="BT116" s="515"/>
      <c r="BU116" s="515"/>
      <c r="BV116" s="515"/>
      <c r="BW116" s="515"/>
      <c r="BX116" s="515"/>
      <c r="BY116" s="515"/>
      <c r="BZ116" s="516"/>
      <c r="CA116" s="524">
        <f>SUM(CH116:DS116)</f>
        <v>0</v>
      </c>
      <c r="CB116" s="525"/>
      <c r="CC116" s="525"/>
      <c r="CD116" s="525"/>
      <c r="CE116" s="525"/>
      <c r="CF116" s="525"/>
      <c r="CG116" s="526"/>
      <c r="CH116" s="296">
        <v>0</v>
      </c>
      <c r="CI116" s="297"/>
      <c r="CJ116" s="297"/>
      <c r="CK116" s="297"/>
      <c r="CL116" s="297"/>
      <c r="CM116" s="297"/>
      <c r="CN116" s="297"/>
      <c r="CO116" s="298"/>
      <c r="CP116" s="296">
        <v>0</v>
      </c>
      <c r="CQ116" s="297"/>
      <c r="CR116" s="297"/>
      <c r="CS116" s="297"/>
      <c r="CT116" s="297"/>
      <c r="CU116" s="297"/>
      <c r="CV116" s="298"/>
      <c r="CW116" s="296">
        <v>0</v>
      </c>
      <c r="CX116" s="297"/>
      <c r="CY116" s="297"/>
      <c r="CZ116" s="297"/>
      <c r="DA116" s="297"/>
      <c r="DB116" s="297"/>
      <c r="DC116" s="298"/>
      <c r="DD116" s="524">
        <v>0</v>
      </c>
      <c r="DE116" s="525"/>
      <c r="DF116" s="525"/>
      <c r="DG116" s="525"/>
      <c r="DH116" s="525"/>
      <c r="DI116" s="525"/>
      <c r="DJ116" s="526"/>
      <c r="DK116" s="566"/>
      <c r="DL116" s="566"/>
      <c r="DM116" s="566"/>
      <c r="DN116" s="566"/>
      <c r="DO116" s="566"/>
      <c r="DP116" s="566"/>
      <c r="DQ116" s="566"/>
      <c r="DR116" s="566"/>
      <c r="DS116" s="566"/>
      <c r="DT116" s="567"/>
      <c r="DU116" s="567"/>
      <c r="DV116" s="567"/>
      <c r="DW116" s="567"/>
      <c r="DX116" s="567"/>
      <c r="DY116" s="567"/>
      <c r="DZ116" s="567"/>
      <c r="EA116" s="567"/>
      <c r="EB116" s="567"/>
      <c r="EC116" s="567"/>
      <c r="ED116" s="567"/>
      <c r="EE116" s="567"/>
      <c r="EF116" s="567"/>
      <c r="EG116" s="567"/>
      <c r="EH116" s="567"/>
      <c r="EI116" s="567"/>
      <c r="EJ116" s="567"/>
      <c r="EK116" s="567"/>
      <c r="EL116" s="567"/>
      <c r="EM116" s="567"/>
      <c r="EN116" s="567"/>
      <c r="EO116" s="567"/>
      <c r="EP116" s="567"/>
      <c r="EQ116" s="567"/>
      <c r="ER116" s="567"/>
      <c r="ES116" s="567"/>
      <c r="ET116" s="567"/>
      <c r="EU116" s="567"/>
      <c r="EV116" s="567"/>
      <c r="EW116" s="567"/>
      <c r="EX116" s="565"/>
      <c r="EY116" s="565"/>
      <c r="EZ116" s="565"/>
      <c r="FA116" s="565"/>
      <c r="FB116" s="565"/>
      <c r="FC116" s="565"/>
      <c r="FD116" s="565"/>
      <c r="FE116" s="565"/>
      <c r="FF116" s="565"/>
      <c r="FG116" s="565"/>
    </row>
    <row r="117" spans="1:163" s="5" customFormat="1" ht="42.75" customHeight="1" thickBot="1">
      <c r="A117" s="523" t="s">
        <v>229</v>
      </c>
      <c r="B117" s="515"/>
      <c r="C117" s="515"/>
      <c r="D117" s="515"/>
      <c r="E117" s="516"/>
      <c r="F117" s="467" t="s">
        <v>309</v>
      </c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55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7"/>
      <c r="AJ117" s="455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7"/>
      <c r="AY117" s="564" t="s">
        <v>114</v>
      </c>
      <c r="AZ117" s="564"/>
      <c r="BA117" s="564"/>
      <c r="BB117" s="564"/>
      <c r="BC117" s="564"/>
      <c r="BD117" s="564"/>
      <c r="BE117" s="564"/>
      <c r="BF117" s="564"/>
      <c r="BG117" s="564"/>
      <c r="BH117" s="564"/>
      <c r="BI117" s="564"/>
      <c r="BJ117" s="564"/>
      <c r="BK117" s="564"/>
      <c r="BL117" s="523" t="s">
        <v>215</v>
      </c>
      <c r="BM117" s="515"/>
      <c r="BN117" s="515"/>
      <c r="BO117" s="515"/>
      <c r="BP117" s="515"/>
      <c r="BQ117" s="515"/>
      <c r="BR117" s="515"/>
      <c r="BS117" s="515"/>
      <c r="BT117" s="515"/>
      <c r="BU117" s="515"/>
      <c r="BV117" s="515"/>
      <c r="BW117" s="515"/>
      <c r="BX117" s="515"/>
      <c r="BY117" s="515"/>
      <c r="BZ117" s="516"/>
      <c r="CA117" s="524">
        <f>SUM(CH117:DS117)</f>
        <v>0</v>
      </c>
      <c r="CB117" s="525"/>
      <c r="CC117" s="525"/>
      <c r="CD117" s="525"/>
      <c r="CE117" s="525"/>
      <c r="CF117" s="525"/>
      <c r="CG117" s="526"/>
      <c r="CH117" s="296">
        <v>0</v>
      </c>
      <c r="CI117" s="297"/>
      <c r="CJ117" s="297"/>
      <c r="CK117" s="297"/>
      <c r="CL117" s="297"/>
      <c r="CM117" s="297"/>
      <c r="CN117" s="297"/>
      <c r="CO117" s="298"/>
      <c r="CP117" s="296">
        <v>0</v>
      </c>
      <c r="CQ117" s="297"/>
      <c r="CR117" s="297"/>
      <c r="CS117" s="297"/>
      <c r="CT117" s="297"/>
      <c r="CU117" s="297"/>
      <c r="CV117" s="298"/>
      <c r="CW117" s="296">
        <v>0</v>
      </c>
      <c r="CX117" s="297"/>
      <c r="CY117" s="297"/>
      <c r="CZ117" s="297"/>
      <c r="DA117" s="297"/>
      <c r="DB117" s="297"/>
      <c r="DC117" s="298"/>
      <c r="DD117" s="524">
        <v>0</v>
      </c>
      <c r="DE117" s="525"/>
      <c r="DF117" s="525"/>
      <c r="DG117" s="525"/>
      <c r="DH117" s="525"/>
      <c r="DI117" s="525"/>
      <c r="DJ117" s="526"/>
      <c r="DK117" s="566"/>
      <c r="DL117" s="566"/>
      <c r="DM117" s="566"/>
      <c r="DN117" s="566"/>
      <c r="DO117" s="566"/>
      <c r="DP117" s="566"/>
      <c r="DQ117" s="566"/>
      <c r="DR117" s="566"/>
      <c r="DS117" s="566"/>
      <c r="DT117" s="567"/>
      <c r="DU117" s="567"/>
      <c r="DV117" s="567"/>
      <c r="DW117" s="567"/>
      <c r="DX117" s="567"/>
      <c r="DY117" s="567"/>
      <c r="DZ117" s="567"/>
      <c r="EA117" s="567"/>
      <c r="EB117" s="567"/>
      <c r="EC117" s="567"/>
      <c r="ED117" s="567"/>
      <c r="EE117" s="567"/>
      <c r="EF117" s="567"/>
      <c r="EG117" s="567"/>
      <c r="EH117" s="567"/>
      <c r="EI117" s="567"/>
      <c r="EJ117" s="567"/>
      <c r="EK117" s="567"/>
      <c r="EL117" s="567"/>
      <c r="EM117" s="567"/>
      <c r="EN117" s="567"/>
      <c r="EO117" s="567"/>
      <c r="EP117" s="567"/>
      <c r="EQ117" s="567"/>
      <c r="ER117" s="567"/>
      <c r="ES117" s="567"/>
      <c r="ET117" s="567"/>
      <c r="EU117" s="567"/>
      <c r="EV117" s="567"/>
      <c r="EW117" s="567"/>
      <c r="EX117" s="565"/>
      <c r="EY117" s="565"/>
      <c r="EZ117" s="565"/>
      <c r="FA117" s="565"/>
      <c r="FB117" s="565"/>
      <c r="FC117" s="565"/>
      <c r="FD117" s="565"/>
      <c r="FE117" s="565"/>
      <c r="FF117" s="565"/>
      <c r="FG117" s="565"/>
    </row>
    <row r="118" spans="1:163" s="5" customFormat="1" ht="22.5" customHeight="1">
      <c r="A118" s="458" t="s">
        <v>230</v>
      </c>
      <c r="B118" s="410"/>
      <c r="C118" s="410"/>
      <c r="D118" s="410"/>
      <c r="E118" s="410"/>
      <c r="F118" s="247" t="s">
        <v>232</v>
      </c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459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1"/>
      <c r="AJ118" s="459"/>
      <c r="AK118" s="460"/>
      <c r="AL118" s="460"/>
      <c r="AM118" s="460"/>
      <c r="AN118" s="460"/>
      <c r="AO118" s="460"/>
      <c r="AP118" s="460"/>
      <c r="AQ118" s="460"/>
      <c r="AR118" s="460"/>
      <c r="AS118" s="460"/>
      <c r="AT118" s="460"/>
      <c r="AU118" s="460"/>
      <c r="AV118" s="94"/>
      <c r="AW118" s="94"/>
      <c r="AX118" s="95"/>
      <c r="AY118" s="117" t="s">
        <v>98</v>
      </c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20" t="s">
        <v>99</v>
      </c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6">
        <f>SUM(CH118:DJ118)</f>
        <v>0</v>
      </c>
      <c r="CB118" s="126"/>
      <c r="CC118" s="126"/>
      <c r="CD118" s="126"/>
      <c r="CE118" s="126"/>
      <c r="CF118" s="126"/>
      <c r="CG118" s="126"/>
      <c r="CH118" s="126">
        <v>0</v>
      </c>
      <c r="CI118" s="126"/>
      <c r="CJ118" s="126"/>
      <c r="CK118" s="126"/>
      <c r="CL118" s="126"/>
      <c r="CM118" s="126"/>
      <c r="CN118" s="126"/>
      <c r="CO118" s="126"/>
      <c r="CP118" s="126">
        <v>0</v>
      </c>
      <c r="CQ118" s="126"/>
      <c r="CR118" s="126"/>
      <c r="CS118" s="126"/>
      <c r="CT118" s="126"/>
      <c r="CU118" s="126"/>
      <c r="CV118" s="126"/>
      <c r="CW118" s="126">
        <v>0</v>
      </c>
      <c r="CX118" s="126"/>
      <c r="CY118" s="126"/>
      <c r="CZ118" s="126"/>
      <c r="DA118" s="126"/>
      <c r="DB118" s="126"/>
      <c r="DC118" s="126"/>
      <c r="DD118" s="126">
        <v>0</v>
      </c>
      <c r="DE118" s="126"/>
      <c r="DF118" s="126"/>
      <c r="DG118" s="126"/>
      <c r="DH118" s="126"/>
      <c r="DI118" s="126"/>
      <c r="DJ118" s="126"/>
      <c r="DK118" s="110" t="s">
        <v>219</v>
      </c>
      <c r="DL118" s="111"/>
      <c r="DM118" s="111"/>
      <c r="DN118" s="111"/>
      <c r="DO118" s="111"/>
      <c r="DP118" s="111"/>
      <c r="DQ118" s="111"/>
      <c r="DR118" s="111"/>
      <c r="DS118" s="111"/>
      <c r="DT118" s="250"/>
      <c r="DU118" s="251"/>
      <c r="DV118" s="251"/>
      <c r="DW118" s="251"/>
      <c r="DX118" s="251"/>
      <c r="DY118" s="251"/>
      <c r="DZ118" s="251"/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5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93"/>
    </row>
    <row r="119" spans="1:163" s="5" customFormat="1" ht="11.25">
      <c r="A119" s="566"/>
      <c r="B119" s="566"/>
      <c r="C119" s="566"/>
      <c r="D119" s="566"/>
      <c r="E119" s="566"/>
      <c r="F119" s="566"/>
      <c r="G119" s="566"/>
      <c r="H119" s="566"/>
      <c r="I119" s="566"/>
      <c r="J119" s="566"/>
      <c r="K119" s="566"/>
      <c r="L119" s="566"/>
      <c r="M119" s="566"/>
      <c r="N119" s="566"/>
      <c r="O119" s="566"/>
      <c r="P119" s="566"/>
      <c r="Q119" s="565"/>
      <c r="R119" s="565"/>
      <c r="S119" s="565"/>
      <c r="T119" s="565"/>
      <c r="U119" s="565"/>
      <c r="V119" s="565"/>
      <c r="W119" s="565"/>
      <c r="X119" s="565"/>
      <c r="Y119" s="565"/>
      <c r="Z119" s="565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565"/>
      <c r="AK119" s="565"/>
      <c r="AL119" s="565"/>
      <c r="AM119" s="565"/>
      <c r="AN119" s="565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  <c r="BK119" s="565"/>
      <c r="BL119" s="566"/>
      <c r="BM119" s="566"/>
      <c r="BN119" s="566"/>
      <c r="BO119" s="566"/>
      <c r="BP119" s="566"/>
      <c r="BQ119" s="566"/>
      <c r="BR119" s="566"/>
      <c r="BS119" s="566"/>
      <c r="BT119" s="566"/>
      <c r="BU119" s="566"/>
      <c r="BV119" s="566"/>
      <c r="BW119" s="566"/>
      <c r="BX119" s="566"/>
      <c r="BY119" s="566"/>
      <c r="BZ119" s="566"/>
      <c r="CA119" s="398">
        <f>SUM(CH119:DS119)</f>
        <v>0</v>
      </c>
      <c r="CB119" s="398"/>
      <c r="CC119" s="398"/>
      <c r="CD119" s="398"/>
      <c r="CE119" s="398"/>
      <c r="CF119" s="398"/>
      <c r="CG119" s="398"/>
      <c r="CH119" s="568"/>
      <c r="CI119" s="568"/>
      <c r="CJ119" s="568"/>
      <c r="CK119" s="568"/>
      <c r="CL119" s="568"/>
      <c r="CM119" s="568"/>
      <c r="CN119" s="568"/>
      <c r="CO119" s="568"/>
      <c r="CP119" s="568"/>
      <c r="CQ119" s="568"/>
      <c r="CR119" s="568"/>
      <c r="CS119" s="568"/>
      <c r="CT119" s="568"/>
      <c r="CU119" s="568"/>
      <c r="CV119" s="568"/>
      <c r="CW119" s="568"/>
      <c r="CX119" s="568"/>
      <c r="CY119" s="568"/>
      <c r="CZ119" s="568"/>
      <c r="DA119" s="568"/>
      <c r="DB119" s="568"/>
      <c r="DC119" s="568"/>
      <c r="DD119" s="568"/>
      <c r="DE119" s="568"/>
      <c r="DF119" s="568"/>
      <c r="DG119" s="568"/>
      <c r="DH119" s="568"/>
      <c r="DI119" s="568"/>
      <c r="DJ119" s="568"/>
      <c r="DK119" s="566"/>
      <c r="DL119" s="566"/>
      <c r="DM119" s="566"/>
      <c r="DN119" s="566"/>
      <c r="DO119" s="566"/>
      <c r="DP119" s="566"/>
      <c r="DQ119" s="566"/>
      <c r="DR119" s="566"/>
      <c r="DS119" s="566"/>
      <c r="DT119" s="567"/>
      <c r="DU119" s="567"/>
      <c r="DV119" s="567"/>
      <c r="DW119" s="567"/>
      <c r="DX119" s="567"/>
      <c r="DY119" s="567"/>
      <c r="DZ119" s="567"/>
      <c r="EA119" s="567"/>
      <c r="EB119" s="567"/>
      <c r="EC119" s="567"/>
      <c r="ED119" s="567"/>
      <c r="EE119" s="567"/>
      <c r="EF119" s="567"/>
      <c r="EG119" s="567"/>
      <c r="EH119" s="567"/>
      <c r="EI119" s="567"/>
      <c r="EJ119" s="567"/>
      <c r="EK119" s="567"/>
      <c r="EL119" s="567"/>
      <c r="EM119" s="567"/>
      <c r="EN119" s="567"/>
      <c r="EO119" s="567"/>
      <c r="EP119" s="567"/>
      <c r="EQ119" s="567"/>
      <c r="ER119" s="567"/>
      <c r="ES119" s="567"/>
      <c r="ET119" s="567"/>
      <c r="EU119" s="567"/>
      <c r="EV119" s="567"/>
      <c r="EW119" s="567"/>
      <c r="EX119" s="565"/>
      <c r="EY119" s="565"/>
      <c r="EZ119" s="565"/>
      <c r="FA119" s="565"/>
      <c r="FB119" s="565"/>
      <c r="FC119" s="565"/>
      <c r="FD119" s="565"/>
      <c r="FE119" s="565"/>
      <c r="FF119" s="565"/>
      <c r="FG119" s="565"/>
    </row>
    <row r="120" spans="1:163" s="22" customFormat="1" ht="11.25">
      <c r="A120" s="569" t="s">
        <v>42</v>
      </c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570"/>
      <c r="AE120" s="570"/>
      <c r="AF120" s="570"/>
      <c r="AG120" s="570"/>
      <c r="AH120" s="570"/>
      <c r="AI120" s="570"/>
      <c r="AJ120" s="570"/>
      <c r="AK120" s="570"/>
      <c r="AL120" s="570"/>
      <c r="AM120" s="570"/>
      <c r="AN120" s="570"/>
      <c r="AO120" s="570"/>
      <c r="AP120" s="570"/>
      <c r="AQ120" s="570"/>
      <c r="AR120" s="570"/>
      <c r="AS120" s="570"/>
      <c r="AT120" s="570"/>
      <c r="AU120" s="570"/>
      <c r="AV120" s="570"/>
      <c r="AW120" s="570"/>
      <c r="AX120" s="570"/>
      <c r="AY120" s="570"/>
      <c r="AZ120" s="570"/>
      <c r="BA120" s="570"/>
      <c r="BB120" s="570"/>
      <c r="BC120" s="570"/>
      <c r="BD120" s="570"/>
      <c r="BE120" s="570"/>
      <c r="BF120" s="570"/>
      <c r="BG120" s="570"/>
      <c r="BH120" s="570"/>
      <c r="BI120" s="570"/>
      <c r="BJ120" s="570"/>
      <c r="BK120" s="570"/>
      <c r="BL120" s="570"/>
      <c r="BM120" s="570"/>
      <c r="BN120" s="570"/>
      <c r="BO120" s="570"/>
      <c r="BP120" s="570"/>
      <c r="BQ120" s="570"/>
      <c r="BR120" s="570"/>
      <c r="BS120" s="570"/>
      <c r="BT120" s="570"/>
      <c r="BU120" s="570"/>
      <c r="BV120" s="570"/>
      <c r="BW120" s="570"/>
      <c r="BX120" s="570"/>
      <c r="BY120" s="570"/>
      <c r="BZ120" s="570"/>
      <c r="CA120" s="524">
        <f>SUM(CA41:CG119)</f>
        <v>7102926.24</v>
      </c>
      <c r="CB120" s="525"/>
      <c r="CC120" s="525"/>
      <c r="CD120" s="525"/>
      <c r="CE120" s="525"/>
      <c r="CF120" s="525"/>
      <c r="CG120" s="526"/>
      <c r="CH120" s="398">
        <f>SUM(CH41:CO119)</f>
        <v>2367642.08</v>
      </c>
      <c r="CI120" s="398"/>
      <c r="CJ120" s="398"/>
      <c r="CK120" s="398"/>
      <c r="CL120" s="398"/>
      <c r="CM120" s="398"/>
      <c r="CN120" s="398"/>
      <c r="CO120" s="398"/>
      <c r="CP120" s="398">
        <f>SUM(CP41:CV119)</f>
        <v>2367642.08</v>
      </c>
      <c r="CQ120" s="398"/>
      <c r="CR120" s="398"/>
      <c r="CS120" s="398"/>
      <c r="CT120" s="398"/>
      <c r="CU120" s="398"/>
      <c r="CV120" s="398"/>
      <c r="CW120" s="398">
        <f>SUM(CW41:DC119)</f>
        <v>2367642.08</v>
      </c>
      <c r="CX120" s="398"/>
      <c r="CY120" s="398"/>
      <c r="CZ120" s="398"/>
      <c r="DA120" s="398"/>
      <c r="DB120" s="398"/>
      <c r="DC120" s="398"/>
      <c r="DD120" s="398">
        <f>SUM(DD41:DJ119)</f>
        <v>0</v>
      </c>
      <c r="DE120" s="398"/>
      <c r="DF120" s="398"/>
      <c r="DG120" s="398"/>
      <c r="DH120" s="398"/>
      <c r="DI120" s="398"/>
      <c r="DJ120" s="398"/>
      <c r="DK120" s="20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</row>
    <row r="121" spans="1:163" s="22" customFormat="1" ht="11.25">
      <c r="A121" s="571" t="s">
        <v>47</v>
      </c>
      <c r="B121" s="572"/>
      <c r="C121" s="572"/>
      <c r="D121" s="572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15"/>
      <c r="AO121" s="515"/>
      <c r="AP121" s="515"/>
      <c r="AQ121" s="515"/>
      <c r="AR121" s="515"/>
      <c r="AS121" s="573" t="s">
        <v>46</v>
      </c>
      <c r="AT121" s="573"/>
      <c r="AU121" s="573"/>
      <c r="AV121" s="573"/>
      <c r="AW121" s="573"/>
      <c r="AX121" s="573"/>
      <c r="AY121" s="573"/>
      <c r="AZ121" s="573"/>
      <c r="BA121" s="573"/>
      <c r="BB121" s="573"/>
      <c r="BC121" s="573"/>
      <c r="BD121" s="573"/>
      <c r="BE121" s="573"/>
      <c r="BF121" s="573"/>
      <c r="BG121" s="573"/>
      <c r="BH121" s="294"/>
      <c r="BI121" s="294"/>
      <c r="BJ121" s="294"/>
      <c r="BK121" s="294"/>
      <c r="BL121" s="574" t="s">
        <v>45</v>
      </c>
      <c r="BM121" s="574"/>
      <c r="BN121" s="574"/>
      <c r="BO121" s="515"/>
      <c r="BP121" s="515"/>
      <c r="BQ121" s="515"/>
      <c r="BR121" s="515"/>
      <c r="BS121" s="515"/>
      <c r="BT121" s="515"/>
      <c r="BU121" s="515"/>
      <c r="BV121" s="515"/>
      <c r="BW121" s="515"/>
      <c r="BX121" s="575" t="s">
        <v>44</v>
      </c>
      <c r="BY121" s="575"/>
      <c r="BZ121" s="576"/>
      <c r="CA121" s="577"/>
      <c r="CB121" s="578"/>
      <c r="CC121" s="578"/>
      <c r="CD121" s="578"/>
      <c r="CE121" s="578"/>
      <c r="CF121" s="578"/>
      <c r="CG121" s="579"/>
      <c r="CH121" s="398"/>
      <c r="CI121" s="398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8"/>
      <c r="CW121" s="398"/>
      <c r="CX121" s="398"/>
      <c r="CY121" s="398"/>
      <c r="CZ121" s="398"/>
      <c r="DA121" s="398"/>
      <c r="DB121" s="398"/>
      <c r="DC121" s="398"/>
      <c r="DD121" s="577"/>
      <c r="DE121" s="578"/>
      <c r="DF121" s="578"/>
      <c r="DG121" s="578"/>
      <c r="DH121" s="578"/>
      <c r="DI121" s="578"/>
      <c r="DJ121" s="579"/>
      <c r="DK121" s="23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</row>
    <row r="122" spans="1:163" s="22" customFormat="1" ht="1.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7"/>
      <c r="CA122" s="395"/>
      <c r="CB122" s="396"/>
      <c r="CC122" s="396"/>
      <c r="CD122" s="396"/>
      <c r="CE122" s="396"/>
      <c r="CF122" s="396"/>
      <c r="CG122" s="397"/>
      <c r="CH122" s="398"/>
      <c r="CI122" s="398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8"/>
      <c r="CW122" s="398"/>
      <c r="CX122" s="398"/>
      <c r="CY122" s="398"/>
      <c r="CZ122" s="398"/>
      <c r="DA122" s="398"/>
      <c r="DB122" s="398"/>
      <c r="DC122" s="398"/>
      <c r="DD122" s="395"/>
      <c r="DE122" s="396"/>
      <c r="DF122" s="396"/>
      <c r="DG122" s="396"/>
      <c r="DH122" s="396"/>
      <c r="DI122" s="396"/>
      <c r="DJ122" s="397"/>
      <c r="DK122" s="23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</row>
    <row r="123" s="1" customFormat="1" ht="15"/>
    <row r="124" spans="1:158" s="1" customFormat="1" ht="15">
      <c r="A124" s="1" t="s">
        <v>52</v>
      </c>
      <c r="AI124" s="401" t="s">
        <v>180</v>
      </c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01"/>
      <c r="BE124" s="401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 s="30"/>
      <c r="BR124" s="401"/>
      <c r="BS124" s="401"/>
      <c r="BT124" s="401"/>
      <c r="BU124" s="401"/>
      <c r="BV124" s="401"/>
      <c r="BW124" s="401"/>
      <c r="BX124" s="401"/>
      <c r="BY124" s="401"/>
      <c r="BZ124" s="401"/>
      <c r="CA124" s="401"/>
      <c r="CB124" s="401"/>
      <c r="CC124" s="401"/>
      <c r="CD124" s="401"/>
      <c r="CE124" s="401"/>
      <c r="CF124" s="401"/>
      <c r="CG124" s="401"/>
      <c r="CH124" s="401"/>
      <c r="CI124" s="401"/>
      <c r="CJ124" s="401"/>
      <c r="CK124" s="401"/>
      <c r="CL124" s="401"/>
      <c r="CM124" s="401"/>
      <c r="CN124" s="401"/>
      <c r="CO124" s="401"/>
      <c r="CP124" s="401"/>
      <c r="CQ124" s="30"/>
      <c r="CR124" s="30"/>
      <c r="CT124" s="401" t="s">
        <v>181</v>
      </c>
      <c r="CU124" s="401"/>
      <c r="CV124" s="401"/>
      <c r="CW124" s="401"/>
      <c r="CX124" s="401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  <c r="DP124" s="401"/>
      <c r="DQ124" s="401"/>
      <c r="DR124" s="401"/>
      <c r="DS124" s="401"/>
      <c r="DT124" s="401"/>
      <c r="DU124" s="401"/>
      <c r="DV124" s="401"/>
      <c r="DW124" s="401"/>
      <c r="DX124" s="15"/>
      <c r="DY124" s="15"/>
      <c r="DZ124" s="15"/>
      <c r="EA124" s="15"/>
      <c r="EB124" s="15"/>
      <c r="EC124" s="15"/>
      <c r="FB124" s="33"/>
    </row>
    <row r="125" spans="35:133" s="1" customFormat="1" ht="15">
      <c r="AI125" s="135" t="s">
        <v>27</v>
      </c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31"/>
      <c r="BR125" s="135" t="s">
        <v>0</v>
      </c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31"/>
      <c r="CR125" s="31"/>
      <c r="CT125" s="135" t="s">
        <v>26</v>
      </c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32"/>
      <c r="DY125" s="32"/>
      <c r="DZ125" s="32"/>
      <c r="EA125" s="32"/>
      <c r="EB125" s="15"/>
      <c r="EC125" s="15"/>
    </row>
    <row r="126" spans="1:38" s="1" customFormat="1" ht="15">
      <c r="A126" s="407" t="s">
        <v>9</v>
      </c>
      <c r="B126" s="407"/>
      <c r="C126" s="408"/>
      <c r="D126" s="408"/>
      <c r="E126" s="408"/>
      <c r="F126" s="408"/>
      <c r="G126" s="146" t="s">
        <v>9</v>
      </c>
      <c r="H126" s="146"/>
      <c r="I126" s="409" t="s">
        <v>72</v>
      </c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  <c r="AA126" s="407">
        <v>20</v>
      </c>
      <c r="AB126" s="407"/>
      <c r="AC126" s="407"/>
      <c r="AD126" s="407"/>
      <c r="AE126" s="409" t="s">
        <v>92</v>
      </c>
      <c r="AF126" s="409"/>
      <c r="AG126" s="409"/>
      <c r="AH126" s="409"/>
      <c r="AI126" s="146" t="s">
        <v>1</v>
      </c>
      <c r="AJ126" s="146"/>
      <c r="AK126" s="146"/>
      <c r="AL126" s="146"/>
    </row>
    <row r="127" s="1" customFormat="1" ht="15"/>
    <row r="128" s="1" customFormat="1" ht="15"/>
    <row r="129" spans="1:25" s="1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163" s="2" customFormat="1" ht="51" customHeight="1">
      <c r="A130" s="402" t="s">
        <v>59</v>
      </c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2"/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2"/>
      <c r="CU130" s="402"/>
      <c r="CV130" s="402"/>
      <c r="CW130" s="402"/>
      <c r="CX130" s="402"/>
      <c r="CY130" s="402"/>
      <c r="CZ130" s="402"/>
      <c r="DA130" s="402"/>
      <c r="DB130" s="402"/>
      <c r="DC130" s="402"/>
      <c r="DD130" s="402"/>
      <c r="DE130" s="402"/>
      <c r="DF130" s="402"/>
      <c r="DG130" s="402"/>
      <c r="DH130" s="402"/>
      <c r="DI130" s="402"/>
      <c r="DJ130" s="402"/>
      <c r="DK130" s="402"/>
      <c r="DL130" s="402"/>
      <c r="DM130" s="402"/>
      <c r="DN130" s="402"/>
      <c r="DO130" s="402"/>
      <c r="DP130" s="402"/>
      <c r="DQ130" s="402"/>
      <c r="DR130" s="402"/>
      <c r="DS130" s="402"/>
      <c r="DT130" s="402"/>
      <c r="DU130" s="402"/>
      <c r="DV130" s="402"/>
      <c r="DW130" s="402"/>
      <c r="DX130" s="402"/>
      <c r="DY130" s="402"/>
      <c r="DZ130" s="402"/>
      <c r="EA130" s="402"/>
      <c r="EB130" s="402"/>
      <c r="EC130" s="402"/>
      <c r="ED130" s="402"/>
      <c r="EE130" s="402"/>
      <c r="EF130" s="402"/>
      <c r="EG130" s="402"/>
      <c r="EH130" s="402"/>
      <c r="EI130" s="402"/>
      <c r="EJ130" s="402"/>
      <c r="EK130" s="402"/>
      <c r="EL130" s="402"/>
      <c r="EM130" s="402"/>
      <c r="EN130" s="402"/>
      <c r="EO130" s="402"/>
      <c r="EP130" s="402"/>
      <c r="EQ130" s="402"/>
      <c r="ER130" s="402"/>
      <c r="ES130" s="402"/>
      <c r="ET130" s="402"/>
      <c r="EU130" s="402"/>
      <c r="EV130" s="402"/>
      <c r="EW130" s="402"/>
      <c r="EX130" s="402"/>
      <c r="EY130" s="402"/>
      <c r="EZ130" s="402"/>
      <c r="FA130" s="402"/>
      <c r="FB130" s="402"/>
      <c r="FC130" s="402"/>
      <c r="FD130" s="402"/>
      <c r="FE130" s="402"/>
      <c r="FF130" s="402"/>
      <c r="FG130" s="402"/>
    </row>
    <row r="131" s="2" customFormat="1" ht="12.75" customHeight="1">
      <c r="A131" s="13" t="s">
        <v>60</v>
      </c>
    </row>
    <row r="132" spans="1:163" s="28" customFormat="1" ht="48.75" customHeight="1">
      <c r="A132" s="403" t="s">
        <v>61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  <c r="AX132" s="403"/>
      <c r="AY132" s="403"/>
      <c r="AZ132" s="403"/>
      <c r="BA132" s="403"/>
      <c r="BB132" s="403"/>
      <c r="BC132" s="403"/>
      <c r="BD132" s="403"/>
      <c r="BE132" s="403"/>
      <c r="BF132" s="403"/>
      <c r="BG132" s="403"/>
      <c r="BH132" s="403"/>
      <c r="BI132" s="403"/>
      <c r="BJ132" s="403"/>
      <c r="BK132" s="403"/>
      <c r="BL132" s="403"/>
      <c r="BM132" s="403"/>
      <c r="BN132" s="403"/>
      <c r="BO132" s="403"/>
      <c r="BP132" s="403"/>
      <c r="BQ132" s="403"/>
      <c r="BR132" s="403"/>
      <c r="BS132" s="403"/>
      <c r="BT132" s="403"/>
      <c r="BU132" s="403"/>
      <c r="BV132" s="403"/>
      <c r="BW132" s="403"/>
      <c r="BX132" s="403"/>
      <c r="BY132" s="403"/>
      <c r="BZ132" s="403"/>
      <c r="CA132" s="403"/>
      <c r="CB132" s="403"/>
      <c r="CC132" s="403"/>
      <c r="CD132" s="403"/>
      <c r="CE132" s="403"/>
      <c r="CF132" s="403"/>
      <c r="CG132" s="403"/>
      <c r="CH132" s="403"/>
      <c r="CI132" s="403"/>
      <c r="CJ132" s="403"/>
      <c r="CK132" s="403"/>
      <c r="CL132" s="403"/>
      <c r="CM132" s="403"/>
      <c r="CN132" s="403"/>
      <c r="CO132" s="403"/>
      <c r="CP132" s="403"/>
      <c r="CQ132" s="403"/>
      <c r="CR132" s="403"/>
      <c r="CS132" s="403"/>
      <c r="CT132" s="403"/>
      <c r="CU132" s="403"/>
      <c r="CV132" s="403"/>
      <c r="CW132" s="403"/>
      <c r="CX132" s="403"/>
      <c r="CY132" s="403"/>
      <c r="CZ132" s="403"/>
      <c r="DA132" s="403"/>
      <c r="DB132" s="403"/>
      <c r="DC132" s="403"/>
      <c r="DD132" s="403"/>
      <c r="DE132" s="403"/>
      <c r="DF132" s="403"/>
      <c r="DG132" s="403"/>
      <c r="DH132" s="403"/>
      <c r="DI132" s="403"/>
      <c r="DJ132" s="403"/>
      <c r="DK132" s="403"/>
      <c r="DL132" s="403"/>
      <c r="DM132" s="403"/>
      <c r="DN132" s="403"/>
      <c r="DO132" s="403"/>
      <c r="DP132" s="403"/>
      <c r="DQ132" s="403"/>
      <c r="DR132" s="403"/>
      <c r="DS132" s="403"/>
      <c r="DT132" s="403"/>
      <c r="DU132" s="403"/>
      <c r="DV132" s="403"/>
      <c r="DW132" s="403"/>
      <c r="DX132" s="403"/>
      <c r="DY132" s="403"/>
      <c r="DZ132" s="403"/>
      <c r="EA132" s="403"/>
      <c r="EB132" s="403"/>
      <c r="EC132" s="403"/>
      <c r="ED132" s="403"/>
      <c r="EE132" s="403"/>
      <c r="EF132" s="403"/>
      <c r="EG132" s="403"/>
      <c r="EH132" s="403"/>
      <c r="EI132" s="403"/>
      <c r="EJ132" s="403"/>
      <c r="EK132" s="403"/>
      <c r="EL132" s="403"/>
      <c r="EM132" s="403"/>
      <c r="EN132" s="403"/>
      <c r="EO132" s="403"/>
      <c r="EP132" s="403"/>
      <c r="EQ132" s="403"/>
      <c r="ER132" s="403"/>
      <c r="ES132" s="403"/>
      <c r="ET132" s="403"/>
      <c r="EU132" s="403"/>
      <c r="EV132" s="403"/>
      <c r="EW132" s="403"/>
      <c r="EX132" s="403"/>
      <c r="EY132" s="403"/>
      <c r="EZ132" s="403"/>
      <c r="FA132" s="403"/>
      <c r="FB132" s="403"/>
      <c r="FC132" s="403"/>
      <c r="FD132" s="403"/>
      <c r="FE132" s="403"/>
      <c r="FF132" s="403"/>
      <c r="FG132" s="403"/>
    </row>
    <row r="133" ht="3" customHeight="1"/>
  </sheetData>
  <sheetProtection/>
  <mergeCells count="1154">
    <mergeCell ref="DD118:DJ118"/>
    <mergeCell ref="DK118:DS118"/>
    <mergeCell ref="DT118:EK118"/>
    <mergeCell ref="EL118:EW118"/>
    <mergeCell ref="EX118:FG118"/>
    <mergeCell ref="Q118:AI118"/>
    <mergeCell ref="AJ118:AU118"/>
    <mergeCell ref="A118:E118"/>
    <mergeCell ref="F118:P118"/>
    <mergeCell ref="AY118:BK118"/>
    <mergeCell ref="BL118:BZ118"/>
    <mergeCell ref="CA118:CG118"/>
    <mergeCell ref="CH118:CO118"/>
    <mergeCell ref="EL52:EU52"/>
    <mergeCell ref="EX52:FF52"/>
    <mergeCell ref="EX50:FF50"/>
    <mergeCell ref="AY52:BK52"/>
    <mergeCell ref="BL52:BZ52"/>
    <mergeCell ref="CA52:CG52"/>
    <mergeCell ref="CH52:CO52"/>
    <mergeCell ref="CP52:CV52"/>
    <mergeCell ref="CW52:DC52"/>
    <mergeCell ref="DD52:DJ52"/>
    <mergeCell ref="DK52:DS52"/>
    <mergeCell ref="DT52:EE52"/>
    <mergeCell ref="CP50:CV50"/>
    <mergeCell ref="CW50:DC50"/>
    <mergeCell ref="DD50:DJ50"/>
    <mergeCell ref="DK50:DS50"/>
    <mergeCell ref="DT50:EE50"/>
    <mergeCell ref="DT51:EE51"/>
    <mergeCell ref="DK51:DS51"/>
    <mergeCell ref="EL50:EU50"/>
    <mergeCell ref="A52:E52"/>
    <mergeCell ref="F52:P52"/>
    <mergeCell ref="AY50:BK50"/>
    <mergeCell ref="BL50:BZ50"/>
    <mergeCell ref="CA50:CG50"/>
    <mergeCell ref="CH50:CO50"/>
    <mergeCell ref="A51:E51"/>
    <mergeCell ref="F51:P51"/>
    <mergeCell ref="AY51:BK51"/>
    <mergeCell ref="AI126:AL126"/>
    <mergeCell ref="CK10:ET10"/>
    <mergeCell ref="CL11:FB11"/>
    <mergeCell ref="CL12:DE12"/>
    <mergeCell ref="DG12:EA12"/>
    <mergeCell ref="EC12:FG12"/>
    <mergeCell ref="CL13:DE13"/>
    <mergeCell ref="DG13:EA13"/>
    <mergeCell ref="EC13:FG13"/>
    <mergeCell ref="DH14:DI14"/>
    <mergeCell ref="A126:B126"/>
    <mergeCell ref="C126:F126"/>
    <mergeCell ref="G126:H126"/>
    <mergeCell ref="I126:Z126"/>
    <mergeCell ref="AA126:AD126"/>
    <mergeCell ref="AE126:AH126"/>
    <mergeCell ref="AI124:BN124"/>
    <mergeCell ref="BR124:CP124"/>
    <mergeCell ref="CT124:DW124"/>
    <mergeCell ref="AI125:BN125"/>
    <mergeCell ref="BR125:CP125"/>
    <mergeCell ref="CT125:DW125"/>
    <mergeCell ref="BX121:BZ121"/>
    <mergeCell ref="CA121:CG122"/>
    <mergeCell ref="CH121:CO121"/>
    <mergeCell ref="CP121:CV121"/>
    <mergeCell ref="CW121:DC121"/>
    <mergeCell ref="DD121:DJ122"/>
    <mergeCell ref="CH122:CO122"/>
    <mergeCell ref="CP122:CV122"/>
    <mergeCell ref="CW122:DC122"/>
    <mergeCell ref="A121:AM121"/>
    <mergeCell ref="AN121:AR121"/>
    <mergeCell ref="AS121:BG121"/>
    <mergeCell ref="BH121:BK121"/>
    <mergeCell ref="BL121:BN121"/>
    <mergeCell ref="BO121:BW121"/>
    <mergeCell ref="A120:BZ120"/>
    <mergeCell ref="CA120:CG120"/>
    <mergeCell ref="CH120:CO120"/>
    <mergeCell ref="CP120:CV120"/>
    <mergeCell ref="CW120:DC120"/>
    <mergeCell ref="DD120:DJ120"/>
    <mergeCell ref="A119:E119"/>
    <mergeCell ref="F119:P119"/>
    <mergeCell ref="Q119:AI119"/>
    <mergeCell ref="AJ119:AX119"/>
    <mergeCell ref="AY119:BK119"/>
    <mergeCell ref="BL119:BZ119"/>
    <mergeCell ref="EX116:FG116"/>
    <mergeCell ref="CP117:CV117"/>
    <mergeCell ref="CW117:DC117"/>
    <mergeCell ref="DD117:DJ117"/>
    <mergeCell ref="CP116:CV116"/>
    <mergeCell ref="CW119:DC119"/>
    <mergeCell ref="DD119:DJ119"/>
    <mergeCell ref="DK119:DS119"/>
    <mergeCell ref="DT119:EK119"/>
    <mergeCell ref="EL119:EW119"/>
    <mergeCell ref="CA119:CG119"/>
    <mergeCell ref="DK117:DS117"/>
    <mergeCell ref="DT117:EK117"/>
    <mergeCell ref="EL117:EW117"/>
    <mergeCell ref="EX117:FG117"/>
    <mergeCell ref="EX119:FG119"/>
    <mergeCell ref="CH119:CO119"/>
    <mergeCell ref="CP119:CV119"/>
    <mergeCell ref="CP118:CV118"/>
    <mergeCell ref="CW118:DC118"/>
    <mergeCell ref="A117:E117"/>
    <mergeCell ref="F117:P117"/>
    <mergeCell ref="AY117:BK117"/>
    <mergeCell ref="BL117:BZ117"/>
    <mergeCell ref="CA117:CG117"/>
    <mergeCell ref="CH117:CO117"/>
    <mergeCell ref="CW116:DC116"/>
    <mergeCell ref="DD116:DJ116"/>
    <mergeCell ref="DK116:DS116"/>
    <mergeCell ref="DT116:EK116"/>
    <mergeCell ref="EL116:EW116"/>
    <mergeCell ref="DK115:DS115"/>
    <mergeCell ref="DT115:EK115"/>
    <mergeCell ref="EL115:EW115"/>
    <mergeCell ref="CP115:CV115"/>
    <mergeCell ref="CW115:DC115"/>
    <mergeCell ref="DD115:DJ115"/>
    <mergeCell ref="EX115:FG115"/>
    <mergeCell ref="A116:E116"/>
    <mergeCell ref="F116:P116"/>
    <mergeCell ref="AY116:BK116"/>
    <mergeCell ref="BL116:BZ116"/>
    <mergeCell ref="CA116:CG116"/>
    <mergeCell ref="CH116:CO116"/>
    <mergeCell ref="DK114:DS114"/>
    <mergeCell ref="DT114:EK114"/>
    <mergeCell ref="EL114:EW114"/>
    <mergeCell ref="EX114:FG114"/>
    <mergeCell ref="A115:E115"/>
    <mergeCell ref="F115:P115"/>
    <mergeCell ref="AY115:BK115"/>
    <mergeCell ref="BL115:BZ115"/>
    <mergeCell ref="CA115:CG115"/>
    <mergeCell ref="CH115:CO115"/>
    <mergeCell ref="EX113:FG113"/>
    <mergeCell ref="A114:E114"/>
    <mergeCell ref="F114:P114"/>
    <mergeCell ref="AY114:BK114"/>
    <mergeCell ref="BL114:BZ114"/>
    <mergeCell ref="CA114:CG114"/>
    <mergeCell ref="CH114:CO114"/>
    <mergeCell ref="CP114:CV114"/>
    <mergeCell ref="CW114:DC114"/>
    <mergeCell ref="DD114:DJ114"/>
    <mergeCell ref="CP113:CV113"/>
    <mergeCell ref="CW113:DC113"/>
    <mergeCell ref="DD113:DJ113"/>
    <mergeCell ref="DK113:DS113"/>
    <mergeCell ref="DT113:EE113"/>
    <mergeCell ref="EL113:EW113"/>
    <mergeCell ref="DK112:DS112"/>
    <mergeCell ref="DT112:EE112"/>
    <mergeCell ref="EL112:EW112"/>
    <mergeCell ref="EX112:FG112"/>
    <mergeCell ref="A113:E113"/>
    <mergeCell ref="F113:P113"/>
    <mergeCell ref="AY113:BK113"/>
    <mergeCell ref="BL113:BZ113"/>
    <mergeCell ref="CA113:CG113"/>
    <mergeCell ref="CH113:CO113"/>
    <mergeCell ref="EX111:FG111"/>
    <mergeCell ref="A112:E112"/>
    <mergeCell ref="F112:P112"/>
    <mergeCell ref="AY112:BK112"/>
    <mergeCell ref="BL112:BZ112"/>
    <mergeCell ref="CA112:CG112"/>
    <mergeCell ref="CH112:CO112"/>
    <mergeCell ref="CP112:CV112"/>
    <mergeCell ref="CW112:DC112"/>
    <mergeCell ref="DD112:DJ112"/>
    <mergeCell ref="CP111:CV111"/>
    <mergeCell ref="CW111:DC111"/>
    <mergeCell ref="DD111:DJ111"/>
    <mergeCell ref="DK111:DS111"/>
    <mergeCell ref="DT111:EE111"/>
    <mergeCell ref="EL111:EW111"/>
    <mergeCell ref="DK110:DS110"/>
    <mergeCell ref="DT110:EE110"/>
    <mergeCell ref="EL110:EW110"/>
    <mergeCell ref="EX110:FG110"/>
    <mergeCell ref="A111:E111"/>
    <mergeCell ref="F111:P111"/>
    <mergeCell ref="AY111:BK111"/>
    <mergeCell ref="BL111:BZ111"/>
    <mergeCell ref="CA111:CG111"/>
    <mergeCell ref="CH111:CO111"/>
    <mergeCell ref="EX109:FG109"/>
    <mergeCell ref="A110:E110"/>
    <mergeCell ref="F110:P110"/>
    <mergeCell ref="AY110:BK110"/>
    <mergeCell ref="BL110:BZ110"/>
    <mergeCell ref="CA110:CG110"/>
    <mergeCell ref="CH110:CO110"/>
    <mergeCell ref="CP110:CV110"/>
    <mergeCell ref="CW110:DC110"/>
    <mergeCell ref="DD110:DJ110"/>
    <mergeCell ref="CP109:CV109"/>
    <mergeCell ref="CW109:DC109"/>
    <mergeCell ref="DD109:DJ109"/>
    <mergeCell ref="DK109:DS109"/>
    <mergeCell ref="DT109:EE109"/>
    <mergeCell ref="EL109:EW109"/>
    <mergeCell ref="DK108:DS108"/>
    <mergeCell ref="DT108:EE108"/>
    <mergeCell ref="EL108:EW108"/>
    <mergeCell ref="EX108:FG108"/>
    <mergeCell ref="A109:E109"/>
    <mergeCell ref="F109:P109"/>
    <mergeCell ref="AY109:BK109"/>
    <mergeCell ref="BL109:BZ109"/>
    <mergeCell ref="CA109:CG109"/>
    <mergeCell ref="CH109:CO109"/>
    <mergeCell ref="EX107:FG107"/>
    <mergeCell ref="A108:E108"/>
    <mergeCell ref="F108:P108"/>
    <mergeCell ref="AY108:BK108"/>
    <mergeCell ref="BL108:BZ108"/>
    <mergeCell ref="CA108:CG108"/>
    <mergeCell ref="CH108:CO108"/>
    <mergeCell ref="CP108:CV108"/>
    <mergeCell ref="CW108:DC108"/>
    <mergeCell ref="DD108:DJ108"/>
    <mergeCell ref="CP107:CV107"/>
    <mergeCell ref="CW107:DC107"/>
    <mergeCell ref="DD107:DJ107"/>
    <mergeCell ref="DK107:DS107"/>
    <mergeCell ref="DT107:EE107"/>
    <mergeCell ref="EL107:EW107"/>
    <mergeCell ref="DK106:DS106"/>
    <mergeCell ref="DT106:EK106"/>
    <mergeCell ref="EL106:EW106"/>
    <mergeCell ref="EX106:FG106"/>
    <mergeCell ref="A107:E107"/>
    <mergeCell ref="F107:P107"/>
    <mergeCell ref="AY107:BK107"/>
    <mergeCell ref="BL107:BZ107"/>
    <mergeCell ref="CA107:CG107"/>
    <mergeCell ref="CH107:CO107"/>
    <mergeCell ref="EX105:FG105"/>
    <mergeCell ref="A106:E106"/>
    <mergeCell ref="F106:P106"/>
    <mergeCell ref="AY106:BK106"/>
    <mergeCell ref="BL106:BZ106"/>
    <mergeCell ref="CA106:CG106"/>
    <mergeCell ref="CH106:CO106"/>
    <mergeCell ref="CP106:CV106"/>
    <mergeCell ref="CW106:DC106"/>
    <mergeCell ref="DD106:DJ106"/>
    <mergeCell ref="CP105:CV105"/>
    <mergeCell ref="CW105:DC105"/>
    <mergeCell ref="DD105:DJ105"/>
    <mergeCell ref="DK105:DS105"/>
    <mergeCell ref="DT105:EK105"/>
    <mergeCell ref="EL105:EW105"/>
    <mergeCell ref="DK104:DS104"/>
    <mergeCell ref="DT104:EK104"/>
    <mergeCell ref="EL104:EW104"/>
    <mergeCell ref="EX104:FG104"/>
    <mergeCell ref="A105:E105"/>
    <mergeCell ref="F105:P105"/>
    <mergeCell ref="AY105:BK105"/>
    <mergeCell ref="BL105:BZ105"/>
    <mergeCell ref="CA105:CG105"/>
    <mergeCell ref="CH105:CO105"/>
    <mergeCell ref="EX103:FG103"/>
    <mergeCell ref="A104:E104"/>
    <mergeCell ref="F104:P104"/>
    <mergeCell ref="AY104:BK104"/>
    <mergeCell ref="BL104:BZ104"/>
    <mergeCell ref="CA104:CG104"/>
    <mergeCell ref="CH104:CO104"/>
    <mergeCell ref="CP104:CV104"/>
    <mergeCell ref="CW104:DC104"/>
    <mergeCell ref="DD104:DJ104"/>
    <mergeCell ref="CP103:CV103"/>
    <mergeCell ref="CW103:DC103"/>
    <mergeCell ref="DD103:DJ103"/>
    <mergeCell ref="DK103:DS103"/>
    <mergeCell ref="DT103:EK103"/>
    <mergeCell ref="EL103:EW103"/>
    <mergeCell ref="DK102:DS102"/>
    <mergeCell ref="DT102:EK102"/>
    <mergeCell ref="EL102:EW102"/>
    <mergeCell ref="EX102:FG102"/>
    <mergeCell ref="A103:E103"/>
    <mergeCell ref="F103:P103"/>
    <mergeCell ref="AY103:BK103"/>
    <mergeCell ref="BL103:BZ103"/>
    <mergeCell ref="CA103:CG103"/>
    <mergeCell ref="CH103:CO103"/>
    <mergeCell ref="EX101:FG101"/>
    <mergeCell ref="A102:E102"/>
    <mergeCell ref="F102:P102"/>
    <mergeCell ref="AY102:BK102"/>
    <mergeCell ref="BL102:BZ102"/>
    <mergeCell ref="CA102:CG102"/>
    <mergeCell ref="CH102:CO102"/>
    <mergeCell ref="CP102:CV102"/>
    <mergeCell ref="CW102:DC102"/>
    <mergeCell ref="DD102:DJ102"/>
    <mergeCell ref="CP101:CV101"/>
    <mergeCell ref="CW101:DC101"/>
    <mergeCell ref="DD101:DJ101"/>
    <mergeCell ref="DK101:DS101"/>
    <mergeCell ref="DT101:EK101"/>
    <mergeCell ref="EL101:EW101"/>
    <mergeCell ref="DK100:DS100"/>
    <mergeCell ref="DT100:EK100"/>
    <mergeCell ref="EL100:EW100"/>
    <mergeCell ref="EX100:FG100"/>
    <mergeCell ref="A101:E101"/>
    <mergeCell ref="F101:P101"/>
    <mergeCell ref="AY101:BK101"/>
    <mergeCell ref="BL101:BZ101"/>
    <mergeCell ref="CA101:CG101"/>
    <mergeCell ref="CH101:CO101"/>
    <mergeCell ref="EX99:FG99"/>
    <mergeCell ref="A100:E100"/>
    <mergeCell ref="F100:P100"/>
    <mergeCell ref="AY100:BK100"/>
    <mergeCell ref="BL100:BZ100"/>
    <mergeCell ref="CA100:CG100"/>
    <mergeCell ref="CH100:CO100"/>
    <mergeCell ref="CP100:CV100"/>
    <mergeCell ref="CW100:DC100"/>
    <mergeCell ref="DD100:DJ100"/>
    <mergeCell ref="CP99:CV99"/>
    <mergeCell ref="CW99:DC99"/>
    <mergeCell ref="DD99:DJ99"/>
    <mergeCell ref="DK99:DS99"/>
    <mergeCell ref="DT99:EE99"/>
    <mergeCell ref="EL99:EW99"/>
    <mergeCell ref="DK97:DS97"/>
    <mergeCell ref="DT97:EE97"/>
    <mergeCell ref="EL97:EW97"/>
    <mergeCell ref="EX97:FG97"/>
    <mergeCell ref="A99:E99"/>
    <mergeCell ref="F99:P99"/>
    <mergeCell ref="AY99:BK99"/>
    <mergeCell ref="BL99:BZ99"/>
    <mergeCell ref="CA99:CG99"/>
    <mergeCell ref="CH99:CO99"/>
    <mergeCell ref="EX96:FG96"/>
    <mergeCell ref="A97:E97"/>
    <mergeCell ref="F97:P97"/>
    <mergeCell ref="AY97:BK97"/>
    <mergeCell ref="BL97:BZ97"/>
    <mergeCell ref="CA97:CG97"/>
    <mergeCell ref="CH97:CO97"/>
    <mergeCell ref="CP97:CV97"/>
    <mergeCell ref="CW97:DC97"/>
    <mergeCell ref="DD97:DJ97"/>
    <mergeCell ref="CP96:CV96"/>
    <mergeCell ref="CW96:DC96"/>
    <mergeCell ref="DD96:DJ96"/>
    <mergeCell ref="DK96:DS96"/>
    <mergeCell ref="DT96:EE96"/>
    <mergeCell ref="EL96:EW96"/>
    <mergeCell ref="DK95:DS95"/>
    <mergeCell ref="DT95:EE95"/>
    <mergeCell ref="EL95:EW95"/>
    <mergeCell ref="EX95:FG95"/>
    <mergeCell ref="A96:E96"/>
    <mergeCell ref="F96:P96"/>
    <mergeCell ref="AY96:BK96"/>
    <mergeCell ref="BL96:BZ96"/>
    <mergeCell ref="CA96:CG96"/>
    <mergeCell ref="CH96:CO96"/>
    <mergeCell ref="EX94:FG94"/>
    <mergeCell ref="A95:E95"/>
    <mergeCell ref="F95:P95"/>
    <mergeCell ref="AY95:BK95"/>
    <mergeCell ref="BL95:BZ95"/>
    <mergeCell ref="CA95:CG95"/>
    <mergeCell ref="CH95:CO95"/>
    <mergeCell ref="CP95:CV95"/>
    <mergeCell ref="CW95:DC95"/>
    <mergeCell ref="DD95:DJ95"/>
    <mergeCell ref="CP94:CV94"/>
    <mergeCell ref="CW94:DC94"/>
    <mergeCell ref="DD94:DJ94"/>
    <mergeCell ref="DK94:DS94"/>
    <mergeCell ref="DT94:EE94"/>
    <mergeCell ref="EL94:EW94"/>
    <mergeCell ref="DK93:DS93"/>
    <mergeCell ref="DT93:EE93"/>
    <mergeCell ref="EL93:EW93"/>
    <mergeCell ref="EX93:FG93"/>
    <mergeCell ref="A94:E94"/>
    <mergeCell ref="F94:P94"/>
    <mergeCell ref="AY94:BK94"/>
    <mergeCell ref="BL94:BZ94"/>
    <mergeCell ref="CA94:CG94"/>
    <mergeCell ref="CH94:CO94"/>
    <mergeCell ref="EX92:FG92"/>
    <mergeCell ref="A93:E93"/>
    <mergeCell ref="F93:P93"/>
    <mergeCell ref="AY93:BK93"/>
    <mergeCell ref="BL93:BZ93"/>
    <mergeCell ref="CA93:CG93"/>
    <mergeCell ref="CH93:CO93"/>
    <mergeCell ref="CP93:CV93"/>
    <mergeCell ref="CW93:DC93"/>
    <mergeCell ref="DD93:DJ93"/>
    <mergeCell ref="CP92:CV92"/>
    <mergeCell ref="CW92:DC92"/>
    <mergeCell ref="DD92:DJ92"/>
    <mergeCell ref="DK92:DS92"/>
    <mergeCell ref="DT92:EE92"/>
    <mergeCell ref="EL92:EW92"/>
    <mergeCell ref="DK91:DS91"/>
    <mergeCell ref="DT91:EE91"/>
    <mergeCell ref="EL91:EW91"/>
    <mergeCell ref="EX91:FG91"/>
    <mergeCell ref="A92:E92"/>
    <mergeCell ref="F92:P92"/>
    <mergeCell ref="AY92:BK92"/>
    <mergeCell ref="BL92:BZ92"/>
    <mergeCell ref="CA92:CG92"/>
    <mergeCell ref="CH92:CO92"/>
    <mergeCell ref="EX90:FG90"/>
    <mergeCell ref="A91:E91"/>
    <mergeCell ref="F91:P91"/>
    <mergeCell ref="AY91:BK91"/>
    <mergeCell ref="BL91:BZ91"/>
    <mergeCell ref="CA91:CG91"/>
    <mergeCell ref="CH91:CO91"/>
    <mergeCell ref="CP91:CV91"/>
    <mergeCell ref="CW91:DC91"/>
    <mergeCell ref="DD91:DJ91"/>
    <mergeCell ref="CP90:CV90"/>
    <mergeCell ref="CW90:DC90"/>
    <mergeCell ref="DD90:DJ90"/>
    <mergeCell ref="DK90:DS90"/>
    <mergeCell ref="DT90:EE90"/>
    <mergeCell ref="EL90:EW90"/>
    <mergeCell ref="DK89:DS89"/>
    <mergeCell ref="DT89:EK89"/>
    <mergeCell ref="EL89:EW89"/>
    <mergeCell ref="EX89:FG89"/>
    <mergeCell ref="A90:E90"/>
    <mergeCell ref="F90:P90"/>
    <mergeCell ref="AY90:BK90"/>
    <mergeCell ref="BL90:BZ90"/>
    <mergeCell ref="CA90:CG90"/>
    <mergeCell ref="CH90:CO90"/>
    <mergeCell ref="EX88:FG88"/>
    <mergeCell ref="A89:E89"/>
    <mergeCell ref="F89:P89"/>
    <mergeCell ref="AY89:BK89"/>
    <mergeCell ref="BL89:BZ89"/>
    <mergeCell ref="CA89:CG89"/>
    <mergeCell ref="CH89:CO89"/>
    <mergeCell ref="CP89:CV89"/>
    <mergeCell ref="CW89:DC89"/>
    <mergeCell ref="DD89:DJ89"/>
    <mergeCell ref="CP88:CV88"/>
    <mergeCell ref="CW88:DC88"/>
    <mergeCell ref="DD88:DJ88"/>
    <mergeCell ref="DK88:DS88"/>
    <mergeCell ref="DT88:EK88"/>
    <mergeCell ref="EL88:EW88"/>
    <mergeCell ref="DK87:DS87"/>
    <mergeCell ref="DT87:EK87"/>
    <mergeCell ref="EL87:EW87"/>
    <mergeCell ref="EX87:FG87"/>
    <mergeCell ref="A88:E88"/>
    <mergeCell ref="F88:P88"/>
    <mergeCell ref="AY88:BK88"/>
    <mergeCell ref="BL88:BZ88"/>
    <mergeCell ref="CA88:CG88"/>
    <mergeCell ref="CH88:CO88"/>
    <mergeCell ref="EX86:FG86"/>
    <mergeCell ref="A87:E87"/>
    <mergeCell ref="F87:P87"/>
    <mergeCell ref="AY87:BK87"/>
    <mergeCell ref="BL87:BZ87"/>
    <mergeCell ref="CA87:CG87"/>
    <mergeCell ref="CH87:CO87"/>
    <mergeCell ref="CP87:CV87"/>
    <mergeCell ref="CW87:DC87"/>
    <mergeCell ref="DD87:DJ87"/>
    <mergeCell ref="CP86:CV86"/>
    <mergeCell ref="CW86:DC86"/>
    <mergeCell ref="DD86:DJ86"/>
    <mergeCell ref="DK86:DS86"/>
    <mergeCell ref="DT86:EK86"/>
    <mergeCell ref="EL86:EW86"/>
    <mergeCell ref="DK85:DS85"/>
    <mergeCell ref="DT85:EK85"/>
    <mergeCell ref="EL85:EW85"/>
    <mergeCell ref="EX85:FG85"/>
    <mergeCell ref="A86:E86"/>
    <mergeCell ref="F86:P86"/>
    <mergeCell ref="AY86:BK86"/>
    <mergeCell ref="BL86:BZ86"/>
    <mergeCell ref="CA86:CG86"/>
    <mergeCell ref="CH86:CO86"/>
    <mergeCell ref="EX84:FG84"/>
    <mergeCell ref="A85:E85"/>
    <mergeCell ref="F85:P85"/>
    <mergeCell ref="AY85:BK85"/>
    <mergeCell ref="BL85:BZ85"/>
    <mergeCell ref="CA85:CG85"/>
    <mergeCell ref="CH85:CO85"/>
    <mergeCell ref="CP85:CV85"/>
    <mergeCell ref="CW85:DC85"/>
    <mergeCell ref="DD85:DJ85"/>
    <mergeCell ref="CP84:CV84"/>
    <mergeCell ref="CW84:DC84"/>
    <mergeCell ref="DD84:DJ84"/>
    <mergeCell ref="DK84:DS84"/>
    <mergeCell ref="DT84:EK84"/>
    <mergeCell ref="EL84:EW84"/>
    <mergeCell ref="DK83:DS83"/>
    <mergeCell ref="DT83:EK83"/>
    <mergeCell ref="EL83:EW83"/>
    <mergeCell ref="EX83:FG83"/>
    <mergeCell ref="A84:E84"/>
    <mergeCell ref="F84:P84"/>
    <mergeCell ref="AY84:BK84"/>
    <mergeCell ref="BL84:BZ84"/>
    <mergeCell ref="CA84:CG84"/>
    <mergeCell ref="CH84:CO84"/>
    <mergeCell ref="EX81:FG81"/>
    <mergeCell ref="A83:E83"/>
    <mergeCell ref="F83:P83"/>
    <mergeCell ref="AY83:BK83"/>
    <mergeCell ref="BL83:BZ83"/>
    <mergeCell ref="CA83:CG83"/>
    <mergeCell ref="CH83:CO83"/>
    <mergeCell ref="CP83:CV83"/>
    <mergeCell ref="CW83:DC83"/>
    <mergeCell ref="DD83:DJ83"/>
    <mergeCell ref="EL79:EW79"/>
    <mergeCell ref="EX79:FG79"/>
    <mergeCell ref="A81:E81"/>
    <mergeCell ref="F81:P81"/>
    <mergeCell ref="AY81:BK81"/>
    <mergeCell ref="BL81:BZ81"/>
    <mergeCell ref="CA81:CG81"/>
    <mergeCell ref="CH81:CO81"/>
    <mergeCell ref="CP81:CV81"/>
    <mergeCell ref="CW81:DC81"/>
    <mergeCell ref="CH79:CO79"/>
    <mergeCell ref="CP79:CV79"/>
    <mergeCell ref="CW79:DC79"/>
    <mergeCell ref="DD79:DJ79"/>
    <mergeCell ref="DK79:DS79"/>
    <mergeCell ref="DT79:EK79"/>
    <mergeCell ref="DD78:DJ78"/>
    <mergeCell ref="DK78:DS78"/>
    <mergeCell ref="DT78:EK78"/>
    <mergeCell ref="EL78:EW78"/>
    <mergeCell ref="EX78:FG78"/>
    <mergeCell ref="A79:E79"/>
    <mergeCell ref="F79:P79"/>
    <mergeCell ref="AY79:BK79"/>
    <mergeCell ref="BL79:BZ79"/>
    <mergeCell ref="CA79:CG79"/>
    <mergeCell ref="EL77:EW77"/>
    <mergeCell ref="EX77:FG77"/>
    <mergeCell ref="A78:E78"/>
    <mergeCell ref="F78:P78"/>
    <mergeCell ref="AY78:BK78"/>
    <mergeCell ref="BL78:BZ78"/>
    <mergeCell ref="CA78:CG78"/>
    <mergeCell ref="CH78:CO78"/>
    <mergeCell ref="CP78:CV78"/>
    <mergeCell ref="CW78:DC78"/>
    <mergeCell ref="CH77:CO77"/>
    <mergeCell ref="CP77:CV77"/>
    <mergeCell ref="CW77:DC77"/>
    <mergeCell ref="DD77:DJ77"/>
    <mergeCell ref="DK77:DS77"/>
    <mergeCell ref="DT77:EK77"/>
    <mergeCell ref="DD76:DJ76"/>
    <mergeCell ref="DK76:DS76"/>
    <mergeCell ref="DT76:EE76"/>
    <mergeCell ref="EL76:EW76"/>
    <mergeCell ref="EX76:FG76"/>
    <mergeCell ref="A77:E77"/>
    <mergeCell ref="F77:P77"/>
    <mergeCell ref="AY77:BK77"/>
    <mergeCell ref="BL77:BZ77"/>
    <mergeCell ref="CA77:CG77"/>
    <mergeCell ref="A76:E76"/>
    <mergeCell ref="F76:P76"/>
    <mergeCell ref="AY76:BK76"/>
    <mergeCell ref="BL76:BZ76"/>
    <mergeCell ref="CA76:CG76"/>
    <mergeCell ref="CH76:CO76"/>
    <mergeCell ref="CW75:DC75"/>
    <mergeCell ref="DD75:DJ75"/>
    <mergeCell ref="DK75:DS75"/>
    <mergeCell ref="DT75:EE75"/>
    <mergeCell ref="EL75:EW75"/>
    <mergeCell ref="EX75:FG75"/>
    <mergeCell ref="DT74:EE74"/>
    <mergeCell ref="EL74:EW74"/>
    <mergeCell ref="EX74:FG74"/>
    <mergeCell ref="A75:E75"/>
    <mergeCell ref="F75:P75"/>
    <mergeCell ref="AY75:BK75"/>
    <mergeCell ref="BL75:BZ75"/>
    <mergeCell ref="CA75:CG75"/>
    <mergeCell ref="CH75:CO75"/>
    <mergeCell ref="CP75:CV75"/>
    <mergeCell ref="DT73:EK73"/>
    <mergeCell ref="EL73:EW73"/>
    <mergeCell ref="EX73:FG73"/>
    <mergeCell ref="A74:E74"/>
    <mergeCell ref="F74:P74"/>
    <mergeCell ref="AY74:BK74"/>
    <mergeCell ref="BL74:BZ74"/>
    <mergeCell ref="CA74:CG74"/>
    <mergeCell ref="CH74:CO74"/>
    <mergeCell ref="DD74:DJ74"/>
    <mergeCell ref="DT72:EK72"/>
    <mergeCell ref="EL72:EW72"/>
    <mergeCell ref="EX72:FG72"/>
    <mergeCell ref="A73:E73"/>
    <mergeCell ref="F73:P73"/>
    <mergeCell ref="AY73:BK73"/>
    <mergeCell ref="BL73:BZ73"/>
    <mergeCell ref="CA73:CG73"/>
    <mergeCell ref="CP73:CV73"/>
    <mergeCell ref="DK73:DS73"/>
    <mergeCell ref="DD72:DJ72"/>
    <mergeCell ref="CW73:DC73"/>
    <mergeCell ref="DD73:DJ73"/>
    <mergeCell ref="CP74:CV74"/>
    <mergeCell ref="CW74:DC74"/>
    <mergeCell ref="DK72:DS72"/>
    <mergeCell ref="DK74:DS74"/>
    <mergeCell ref="CP72:CV72"/>
    <mergeCell ref="CW72:DC72"/>
    <mergeCell ref="DD71:DJ71"/>
    <mergeCell ref="DK71:DS71"/>
    <mergeCell ref="DT71:EK71"/>
    <mergeCell ref="EL71:EW71"/>
    <mergeCell ref="EX71:FG71"/>
    <mergeCell ref="A72:E72"/>
    <mergeCell ref="F72:P72"/>
    <mergeCell ref="AY72:BK72"/>
    <mergeCell ref="BL72:BZ72"/>
    <mergeCell ref="CA72:CG72"/>
    <mergeCell ref="EL70:EW70"/>
    <mergeCell ref="EX70:FG70"/>
    <mergeCell ref="A71:E71"/>
    <mergeCell ref="F71:P71"/>
    <mergeCell ref="AY71:BK71"/>
    <mergeCell ref="BL71:BZ71"/>
    <mergeCell ref="CA71:CG71"/>
    <mergeCell ref="CH71:CO71"/>
    <mergeCell ref="CP71:CV71"/>
    <mergeCell ref="CW71:DC71"/>
    <mergeCell ref="CW69:DC69"/>
    <mergeCell ref="DD69:DJ69"/>
    <mergeCell ref="DK69:DS69"/>
    <mergeCell ref="DT69:EK69"/>
    <mergeCell ref="BL70:BZ70"/>
    <mergeCell ref="CA70:CG70"/>
    <mergeCell ref="CH70:CO70"/>
    <mergeCell ref="CP70:CV70"/>
    <mergeCell ref="CW70:DC70"/>
    <mergeCell ref="DD70:DJ70"/>
    <mergeCell ref="EX67:FF67"/>
    <mergeCell ref="BL68:BZ68"/>
    <mergeCell ref="CA68:CG68"/>
    <mergeCell ref="CH68:CO68"/>
    <mergeCell ref="CP68:CV68"/>
    <mergeCell ref="CW68:DC68"/>
    <mergeCell ref="DD68:DJ68"/>
    <mergeCell ref="DK68:DS68"/>
    <mergeCell ref="DT68:EK68"/>
    <mergeCell ref="EL68:EW68"/>
    <mergeCell ref="EL66:EU66"/>
    <mergeCell ref="EX66:FF66"/>
    <mergeCell ref="BL67:BZ67"/>
    <mergeCell ref="CA67:CG67"/>
    <mergeCell ref="CH67:CO67"/>
    <mergeCell ref="CP67:CV67"/>
    <mergeCell ref="CW67:DC67"/>
    <mergeCell ref="DD67:DJ67"/>
    <mergeCell ref="DK67:DS67"/>
    <mergeCell ref="DT67:EE67"/>
    <mergeCell ref="BL66:BZ66"/>
    <mergeCell ref="CA66:CG66"/>
    <mergeCell ref="CH66:CO66"/>
    <mergeCell ref="CP66:CV66"/>
    <mergeCell ref="CW66:DC66"/>
    <mergeCell ref="DD66:DJ66"/>
    <mergeCell ref="EL64:EU64"/>
    <mergeCell ref="DD65:DJ65"/>
    <mergeCell ref="DK65:DS65"/>
    <mergeCell ref="DT65:EE65"/>
    <mergeCell ref="EL65:EU65"/>
    <mergeCell ref="EX65:FF65"/>
    <mergeCell ref="CH64:CO64"/>
    <mergeCell ref="CP64:CV64"/>
    <mergeCell ref="CW64:DC64"/>
    <mergeCell ref="DD64:DJ64"/>
    <mergeCell ref="DK64:DS64"/>
    <mergeCell ref="DT64:EE64"/>
    <mergeCell ref="EL62:EU62"/>
    <mergeCell ref="EX62:FF62"/>
    <mergeCell ref="BL63:BZ63"/>
    <mergeCell ref="CA63:CG63"/>
    <mergeCell ref="CH63:CO63"/>
    <mergeCell ref="CP63:CV63"/>
    <mergeCell ref="CW63:DC63"/>
    <mergeCell ref="DD63:DJ63"/>
    <mergeCell ref="DK63:DS63"/>
    <mergeCell ref="EX63:FF63"/>
    <mergeCell ref="EL61:EU61"/>
    <mergeCell ref="EX61:FF61"/>
    <mergeCell ref="BL62:BZ62"/>
    <mergeCell ref="CA62:CG62"/>
    <mergeCell ref="CH62:CO62"/>
    <mergeCell ref="CP62:CV62"/>
    <mergeCell ref="CW62:DC62"/>
    <mergeCell ref="DD62:DJ62"/>
    <mergeCell ref="DK62:DS62"/>
    <mergeCell ref="DT62:EE62"/>
    <mergeCell ref="EL60:EU60"/>
    <mergeCell ref="EX60:FF60"/>
    <mergeCell ref="BL61:BZ61"/>
    <mergeCell ref="CA61:CG61"/>
    <mergeCell ref="CH61:CO61"/>
    <mergeCell ref="CP61:CV61"/>
    <mergeCell ref="CW61:DC61"/>
    <mergeCell ref="DD61:DJ61"/>
    <mergeCell ref="DK61:DS61"/>
    <mergeCell ref="DT61:EE61"/>
    <mergeCell ref="EL59:EU59"/>
    <mergeCell ref="EX59:FF59"/>
    <mergeCell ref="BL60:BZ60"/>
    <mergeCell ref="CA60:CG60"/>
    <mergeCell ref="CH60:CO60"/>
    <mergeCell ref="CP60:CV60"/>
    <mergeCell ref="CW60:DC60"/>
    <mergeCell ref="DD60:DJ60"/>
    <mergeCell ref="DK60:DS60"/>
    <mergeCell ref="DT60:EE60"/>
    <mergeCell ref="EX57:FF57"/>
    <mergeCell ref="BL58:BZ58"/>
    <mergeCell ref="CA58:CG58"/>
    <mergeCell ref="CH58:CO58"/>
    <mergeCell ref="CP58:CV58"/>
    <mergeCell ref="CW58:DC58"/>
    <mergeCell ref="DD58:DJ58"/>
    <mergeCell ref="DK58:DS58"/>
    <mergeCell ref="DT58:EE58"/>
    <mergeCell ref="EL58:EU58"/>
    <mergeCell ref="DD56:DJ56"/>
    <mergeCell ref="DK56:DS56"/>
    <mergeCell ref="DT56:EE56"/>
    <mergeCell ref="EL56:EU56"/>
    <mergeCell ref="EL57:EU57"/>
    <mergeCell ref="DT57:EE57"/>
    <mergeCell ref="BL55:BZ55"/>
    <mergeCell ref="CA55:CG55"/>
    <mergeCell ref="CH55:CO55"/>
    <mergeCell ref="CP55:CV55"/>
    <mergeCell ref="CW55:DC55"/>
    <mergeCell ref="EX55:FF55"/>
    <mergeCell ref="DD55:DJ55"/>
    <mergeCell ref="DK55:DS55"/>
    <mergeCell ref="DT55:EE55"/>
    <mergeCell ref="DT53:EE53"/>
    <mergeCell ref="EL53:EU53"/>
    <mergeCell ref="DK54:DS54"/>
    <mergeCell ref="DT54:EE54"/>
    <mergeCell ref="EL54:EU54"/>
    <mergeCell ref="EX54:FF54"/>
    <mergeCell ref="EL51:EU51"/>
    <mergeCell ref="EX51:FF51"/>
    <mergeCell ref="BL53:BZ53"/>
    <mergeCell ref="CA53:CG53"/>
    <mergeCell ref="CH53:CO53"/>
    <mergeCell ref="CP53:CV53"/>
    <mergeCell ref="CW53:DC53"/>
    <mergeCell ref="DD53:DJ53"/>
    <mergeCell ref="DK53:DS53"/>
    <mergeCell ref="EX53:FF53"/>
    <mergeCell ref="DK49:DS49"/>
    <mergeCell ref="DT49:EE49"/>
    <mergeCell ref="EL49:EU49"/>
    <mergeCell ref="EX49:FF49"/>
    <mergeCell ref="BL51:BZ51"/>
    <mergeCell ref="CA51:CG51"/>
    <mergeCell ref="CH51:CO51"/>
    <mergeCell ref="CP51:CV51"/>
    <mergeCell ref="CW51:DC51"/>
    <mergeCell ref="DD51:DJ51"/>
    <mergeCell ref="BL49:BZ49"/>
    <mergeCell ref="CA49:CG49"/>
    <mergeCell ref="CH49:CO49"/>
    <mergeCell ref="CP49:CV49"/>
    <mergeCell ref="CW49:DC49"/>
    <mergeCell ref="DD49:DJ49"/>
    <mergeCell ref="EX45:FF45"/>
    <mergeCell ref="BL48:BZ48"/>
    <mergeCell ref="CA48:CG48"/>
    <mergeCell ref="CH48:CO48"/>
    <mergeCell ref="CP48:CV48"/>
    <mergeCell ref="CW48:DC48"/>
    <mergeCell ref="DD48:DJ48"/>
    <mergeCell ref="DK48:DS48"/>
    <mergeCell ref="DT48:EE48"/>
    <mergeCell ref="EX48:FF48"/>
    <mergeCell ref="DK44:DS44"/>
    <mergeCell ref="DT44:EE44"/>
    <mergeCell ref="EL44:EU44"/>
    <mergeCell ref="EX44:FF44"/>
    <mergeCell ref="BL45:BZ45"/>
    <mergeCell ref="CA45:CG45"/>
    <mergeCell ref="CH45:CO45"/>
    <mergeCell ref="CP45:CV45"/>
    <mergeCell ref="CW45:DC45"/>
    <mergeCell ref="DD45:DJ45"/>
    <mergeCell ref="BL44:BZ44"/>
    <mergeCell ref="CA44:CG44"/>
    <mergeCell ref="CH44:CO44"/>
    <mergeCell ref="CP44:CV44"/>
    <mergeCell ref="CW44:DC44"/>
    <mergeCell ref="DD44:DJ44"/>
    <mergeCell ref="EX42:FF42"/>
    <mergeCell ref="BL43:BZ43"/>
    <mergeCell ref="CA43:CG43"/>
    <mergeCell ref="CH43:CO43"/>
    <mergeCell ref="CP43:CV43"/>
    <mergeCell ref="CW43:DC43"/>
    <mergeCell ref="DD43:DJ43"/>
    <mergeCell ref="DK43:DS43"/>
    <mergeCell ref="EL43:EU43"/>
    <mergeCell ref="EX43:FF43"/>
    <mergeCell ref="EL41:EU41"/>
    <mergeCell ref="EX41:FF41"/>
    <mergeCell ref="BL42:BZ42"/>
    <mergeCell ref="CA42:CG42"/>
    <mergeCell ref="CH42:CO42"/>
    <mergeCell ref="CP42:CV42"/>
    <mergeCell ref="CW42:DC42"/>
    <mergeCell ref="DD42:DJ42"/>
    <mergeCell ref="DT42:EE42"/>
    <mergeCell ref="EL42:EU42"/>
    <mergeCell ref="A16:FG16"/>
    <mergeCell ref="S17:DF17"/>
    <mergeCell ref="BB18:CG18"/>
    <mergeCell ref="CR18:CU18"/>
    <mergeCell ref="CV18:DD18"/>
    <mergeCell ref="ET20:FG20"/>
    <mergeCell ref="EG14:EJ14"/>
    <mergeCell ref="EK14:EN14"/>
    <mergeCell ref="EO14:ER14"/>
    <mergeCell ref="DG17:DJ17"/>
    <mergeCell ref="DK17:EH17"/>
    <mergeCell ref="CH18:CK18"/>
    <mergeCell ref="CL18:CQ18"/>
    <mergeCell ref="DJ14:DM14"/>
    <mergeCell ref="DN14:DO14"/>
    <mergeCell ref="DP14:EF14"/>
    <mergeCell ref="ET21:FG21"/>
    <mergeCell ref="BQ22:EB24"/>
    <mergeCell ref="ET22:FG22"/>
    <mergeCell ref="ET23:FG23"/>
    <mergeCell ref="EM24:ER24"/>
    <mergeCell ref="ET24:FG24"/>
    <mergeCell ref="BQ25:EB25"/>
    <mergeCell ref="ET25:FG25"/>
    <mergeCell ref="BQ26:EB26"/>
    <mergeCell ref="ET26:FG26"/>
    <mergeCell ref="BQ27:EB27"/>
    <mergeCell ref="ET27:FG27"/>
    <mergeCell ref="BQ28:EB28"/>
    <mergeCell ref="EH28:ER28"/>
    <mergeCell ref="ET28:FG28"/>
    <mergeCell ref="BQ29:EB29"/>
    <mergeCell ref="ET29:FG29"/>
    <mergeCell ref="BQ30:EB30"/>
    <mergeCell ref="ET30:FG30"/>
    <mergeCell ref="A70:E70"/>
    <mergeCell ref="F70:P70"/>
    <mergeCell ref="AY70:BK70"/>
    <mergeCell ref="BQ31:EB31"/>
    <mergeCell ref="ET31:FG32"/>
    <mergeCell ref="ET33:FG33"/>
    <mergeCell ref="BQ34:EB34"/>
    <mergeCell ref="ET34:FG34"/>
    <mergeCell ref="BL36:BZ39"/>
    <mergeCell ref="CA36:DJ36"/>
    <mergeCell ref="DK36:DS39"/>
    <mergeCell ref="DT36:EK39"/>
    <mergeCell ref="EL36:EW39"/>
    <mergeCell ref="EX36:FG39"/>
    <mergeCell ref="CA37:CG39"/>
    <mergeCell ref="CH37:DJ37"/>
    <mergeCell ref="CH38:CO39"/>
    <mergeCell ref="CP38:DC38"/>
    <mergeCell ref="DD38:DJ39"/>
    <mergeCell ref="CP39:CV39"/>
    <mergeCell ref="A69:E69"/>
    <mergeCell ref="F69:P69"/>
    <mergeCell ref="AY69:BK69"/>
    <mergeCell ref="BL69:BZ69"/>
    <mergeCell ref="CW39:DC39"/>
    <mergeCell ref="BL40:BZ40"/>
    <mergeCell ref="CA40:CG40"/>
    <mergeCell ref="CH40:CO40"/>
    <mergeCell ref="CP40:CV40"/>
    <mergeCell ref="CW40:DC40"/>
    <mergeCell ref="DD40:DJ40"/>
    <mergeCell ref="DK40:DS40"/>
    <mergeCell ref="DT40:EK40"/>
    <mergeCell ref="EL40:EW40"/>
    <mergeCell ref="EX40:FG40"/>
    <mergeCell ref="EL67:EU67"/>
    <mergeCell ref="EX64:FF64"/>
    <mergeCell ref="EX56:FF56"/>
    <mergeCell ref="EL55:EU55"/>
    <mergeCell ref="DT41:EE41"/>
    <mergeCell ref="A68:E68"/>
    <mergeCell ref="F68:P68"/>
    <mergeCell ref="AY68:BK68"/>
    <mergeCell ref="A130:FG130"/>
    <mergeCell ref="A132:FG132"/>
    <mergeCell ref="F98:P98"/>
    <mergeCell ref="A98:E98"/>
    <mergeCell ref="AY98:BK98"/>
    <mergeCell ref="BL98:BZ98"/>
    <mergeCell ref="CA98:CG98"/>
    <mergeCell ref="CH98:CO98"/>
    <mergeCell ref="CP98:CV98"/>
    <mergeCell ref="CW98:DC98"/>
    <mergeCell ref="DD98:DJ98"/>
    <mergeCell ref="DK98:DS98"/>
    <mergeCell ref="DT98:EE98"/>
    <mergeCell ref="EL98:EW98"/>
    <mergeCell ref="A67:E67"/>
    <mergeCell ref="F67:P67"/>
    <mergeCell ref="AY67:BK67"/>
    <mergeCell ref="EX98:FG98"/>
    <mergeCell ref="DK66:DS66"/>
    <mergeCell ref="DT66:EE66"/>
    <mergeCell ref="A66:E66"/>
    <mergeCell ref="F66:P66"/>
    <mergeCell ref="AY66:BK66"/>
    <mergeCell ref="BL65:BZ65"/>
    <mergeCell ref="CA65:CG65"/>
    <mergeCell ref="CH65:CO65"/>
    <mergeCell ref="CP65:CV65"/>
    <mergeCell ref="A65:E65"/>
    <mergeCell ref="F65:P65"/>
    <mergeCell ref="AY65:BK65"/>
    <mergeCell ref="Q41:AI117"/>
    <mergeCell ref="AJ41:AX117"/>
    <mergeCell ref="BL41:BZ41"/>
    <mergeCell ref="A64:E64"/>
    <mergeCell ref="F64:P64"/>
    <mergeCell ref="AY64:BK64"/>
    <mergeCell ref="EL63:EU63"/>
    <mergeCell ref="A63:E63"/>
    <mergeCell ref="F63:P63"/>
    <mergeCell ref="AY63:BK63"/>
    <mergeCell ref="DT63:EE63"/>
    <mergeCell ref="BL64:BZ64"/>
    <mergeCell ref="CA64:CG64"/>
    <mergeCell ref="A62:E62"/>
    <mergeCell ref="F62:P62"/>
    <mergeCell ref="AY62:BK62"/>
    <mergeCell ref="A61:E61"/>
    <mergeCell ref="F61:P61"/>
    <mergeCell ref="AY61:BK61"/>
    <mergeCell ref="EX58:FF58"/>
    <mergeCell ref="DK59:DS59"/>
    <mergeCell ref="DT59:EE59"/>
    <mergeCell ref="A59:E59"/>
    <mergeCell ref="F59:P59"/>
    <mergeCell ref="AY59:BK59"/>
    <mergeCell ref="BL59:BZ59"/>
    <mergeCell ref="CA59:CG59"/>
    <mergeCell ref="CH59:CO59"/>
    <mergeCell ref="DD59:DJ59"/>
    <mergeCell ref="AY56:BK56"/>
    <mergeCell ref="A57:E57"/>
    <mergeCell ref="F57:P57"/>
    <mergeCell ref="BL56:BZ56"/>
    <mergeCell ref="A60:E60"/>
    <mergeCell ref="F60:P60"/>
    <mergeCell ref="AY60:BK60"/>
    <mergeCell ref="CA57:CG57"/>
    <mergeCell ref="CA56:CG56"/>
    <mergeCell ref="CH56:CO56"/>
    <mergeCell ref="CP56:CV56"/>
    <mergeCell ref="DD54:DJ54"/>
    <mergeCell ref="A58:E58"/>
    <mergeCell ref="F58:P58"/>
    <mergeCell ref="AY58:BK58"/>
    <mergeCell ref="A56:E56"/>
    <mergeCell ref="F56:P56"/>
    <mergeCell ref="A55:E55"/>
    <mergeCell ref="F55:P55"/>
    <mergeCell ref="AY55:BK55"/>
    <mergeCell ref="CW57:DC57"/>
    <mergeCell ref="DD57:DJ57"/>
    <mergeCell ref="DK57:DS57"/>
    <mergeCell ref="AY57:BK57"/>
    <mergeCell ref="CH57:CO57"/>
    <mergeCell ref="CP57:CV57"/>
    <mergeCell ref="BL57:BZ57"/>
    <mergeCell ref="A54:E54"/>
    <mergeCell ref="F54:P54"/>
    <mergeCell ref="AY54:BK54"/>
    <mergeCell ref="CH54:CO54"/>
    <mergeCell ref="CP54:CV54"/>
    <mergeCell ref="CW54:DC54"/>
    <mergeCell ref="BL54:BZ54"/>
    <mergeCell ref="CA54:CG54"/>
    <mergeCell ref="A53:E53"/>
    <mergeCell ref="F53:P53"/>
    <mergeCell ref="AY53:BK53"/>
    <mergeCell ref="A49:E49"/>
    <mergeCell ref="F49:P49"/>
    <mergeCell ref="AY49:BK49"/>
    <mergeCell ref="A50:E50"/>
    <mergeCell ref="F50:P50"/>
    <mergeCell ref="EL48:EU48"/>
    <mergeCell ref="A45:E45"/>
    <mergeCell ref="F45:P45"/>
    <mergeCell ref="AY45:BK45"/>
    <mergeCell ref="CA46:CG46"/>
    <mergeCell ref="CH46:CO46"/>
    <mergeCell ref="CP46:CV46"/>
    <mergeCell ref="DK45:DS45"/>
    <mergeCell ref="DT45:EE45"/>
    <mergeCell ref="EL45:EU45"/>
    <mergeCell ref="A44:E44"/>
    <mergeCell ref="F44:P44"/>
    <mergeCell ref="AY44:BK44"/>
    <mergeCell ref="A48:E48"/>
    <mergeCell ref="F48:P48"/>
    <mergeCell ref="AY48:BK48"/>
    <mergeCell ref="DT43:EE43"/>
    <mergeCell ref="A43:E43"/>
    <mergeCell ref="F43:P43"/>
    <mergeCell ref="AY43:BK43"/>
    <mergeCell ref="CH41:CO41"/>
    <mergeCell ref="DK42:DS42"/>
    <mergeCell ref="DD41:DJ41"/>
    <mergeCell ref="CA41:CG41"/>
    <mergeCell ref="AY40:BK40"/>
    <mergeCell ref="A42:E42"/>
    <mergeCell ref="F42:P42"/>
    <mergeCell ref="AY42:BK42"/>
    <mergeCell ref="CP41:CV41"/>
    <mergeCell ref="CW41:DC41"/>
    <mergeCell ref="Q36:AX36"/>
    <mergeCell ref="AY36:BK39"/>
    <mergeCell ref="DK41:DS41"/>
    <mergeCell ref="A41:E41"/>
    <mergeCell ref="F41:P41"/>
    <mergeCell ref="AY41:BK41"/>
    <mergeCell ref="A40:E40"/>
    <mergeCell ref="F40:P40"/>
    <mergeCell ref="Q40:AI40"/>
    <mergeCell ref="AJ40:AX40"/>
    <mergeCell ref="A28:BP28"/>
    <mergeCell ref="A22:BP24"/>
    <mergeCell ref="A46:E46"/>
    <mergeCell ref="F46:P46"/>
    <mergeCell ref="AY46:BK46"/>
    <mergeCell ref="BL46:BZ46"/>
    <mergeCell ref="Q37:AI39"/>
    <mergeCell ref="AJ37:AX39"/>
    <mergeCell ref="A36:E39"/>
    <mergeCell ref="F36:P39"/>
    <mergeCell ref="EX46:FF46"/>
    <mergeCell ref="A47:E47"/>
    <mergeCell ref="F47:P47"/>
    <mergeCell ref="AY47:BK47"/>
    <mergeCell ref="BL47:BZ47"/>
    <mergeCell ref="CA47:CG47"/>
    <mergeCell ref="CH47:CO47"/>
    <mergeCell ref="EX47:FF47"/>
    <mergeCell ref="CW46:DC46"/>
    <mergeCell ref="DD46:DJ46"/>
    <mergeCell ref="DD47:DJ47"/>
    <mergeCell ref="DK47:DS47"/>
    <mergeCell ref="DT47:EE47"/>
    <mergeCell ref="EL47:EU47"/>
    <mergeCell ref="DT46:EE46"/>
    <mergeCell ref="EL46:EU46"/>
    <mergeCell ref="DK46:DS46"/>
    <mergeCell ref="CW80:DC80"/>
    <mergeCell ref="CP47:CV47"/>
    <mergeCell ref="CW47:DC47"/>
    <mergeCell ref="CW56:DC56"/>
    <mergeCell ref="CP59:CV59"/>
    <mergeCell ref="CW59:DC59"/>
    <mergeCell ref="CW65:DC65"/>
    <mergeCell ref="CP76:CV76"/>
    <mergeCell ref="CW76:DC76"/>
    <mergeCell ref="CP69:CV69"/>
    <mergeCell ref="A80:E80"/>
    <mergeCell ref="F80:P80"/>
    <mergeCell ref="A82:E82"/>
    <mergeCell ref="F82:P82"/>
    <mergeCell ref="AY80:BK80"/>
    <mergeCell ref="BL80:BZ80"/>
    <mergeCell ref="AY82:BK82"/>
    <mergeCell ref="BL82:BZ82"/>
    <mergeCell ref="CA82:CG82"/>
    <mergeCell ref="CH82:CO82"/>
    <mergeCell ref="CP82:CV82"/>
    <mergeCell ref="CA69:CG69"/>
    <mergeCell ref="CA80:CG80"/>
    <mergeCell ref="CH80:CO80"/>
    <mergeCell ref="CP80:CV80"/>
    <mergeCell ref="CH73:CO73"/>
    <mergeCell ref="CH69:CO69"/>
    <mergeCell ref="CH72:CO72"/>
    <mergeCell ref="DD80:DJ80"/>
    <mergeCell ref="DK80:DS80"/>
    <mergeCell ref="DT80:EK80"/>
    <mergeCell ref="EL80:EW80"/>
    <mergeCell ref="EL81:EW81"/>
    <mergeCell ref="EX68:FG68"/>
    <mergeCell ref="EL69:EW69"/>
    <mergeCell ref="EX69:FG69"/>
    <mergeCell ref="DK70:DS70"/>
    <mergeCell ref="DT70:EK70"/>
    <mergeCell ref="CW82:DC82"/>
    <mergeCell ref="DD82:DJ82"/>
    <mergeCell ref="DK82:DS82"/>
    <mergeCell ref="DT82:EK82"/>
    <mergeCell ref="EL82:EW82"/>
    <mergeCell ref="EX80:FG80"/>
    <mergeCell ref="EX82:FG82"/>
    <mergeCell ref="DD81:DJ81"/>
    <mergeCell ref="DK81:DS81"/>
    <mergeCell ref="DT81:EK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9" r:id="rId3"/>
  <rowBreaks count="1" manualBreakCount="1">
    <brk id="35" max="255" man="1"/>
  </rowBreaks>
  <colBreaks count="1" manualBreakCount="1">
    <brk id="162" max="12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134"/>
  <sheetViews>
    <sheetView view="pageBreakPreview" zoomScaleSheetLayoutView="100" zoomScalePageLayoutView="0" workbookViewId="0" topLeftCell="A38">
      <pane ySplit="3" topLeftCell="A113" activePane="bottomLeft" state="frozen"/>
      <selection pane="topLeft" activeCell="F118" sqref="F118:P118"/>
      <selection pane="bottomLeft" activeCell="CH115" sqref="CH115:CO115"/>
    </sheetView>
  </sheetViews>
  <sheetFormatPr defaultColWidth="0.875" defaultRowHeight="12.75"/>
  <cols>
    <col min="1" max="14" width="0.875" style="4" customWidth="1"/>
    <col min="15" max="15" width="1.37890625" style="4" customWidth="1"/>
    <col min="16" max="16" width="7.375" style="4" customWidth="1"/>
    <col min="17" max="19" width="0.875" style="4" customWidth="1"/>
    <col min="20" max="20" width="0.6171875" style="4" customWidth="1"/>
    <col min="21" max="21" width="0.875" style="4" hidden="1" customWidth="1"/>
    <col min="22" max="24" width="0.875" style="4" customWidth="1"/>
    <col min="25" max="25" width="0.6171875" style="4" customWidth="1"/>
    <col min="26" max="26" width="0.875" style="4" customWidth="1"/>
    <col min="27" max="27" width="0.37109375" style="4" customWidth="1"/>
    <col min="28" max="28" width="0.875" style="4" hidden="1" customWidth="1"/>
    <col min="29" max="29" width="1.25" style="4" customWidth="1"/>
    <col min="30" max="30" width="1.00390625" style="4" customWidth="1"/>
    <col min="31" max="32" width="1.75390625" style="4" customWidth="1"/>
    <col min="33" max="34" width="0.875" style="4" hidden="1" customWidth="1"/>
    <col min="35" max="35" width="3.125" style="4" customWidth="1"/>
    <col min="36" max="46" width="0.875" style="4" customWidth="1"/>
    <col min="47" max="47" width="0.37109375" style="4" customWidth="1"/>
    <col min="48" max="48" width="0.74609375" style="4" hidden="1" customWidth="1"/>
    <col min="49" max="49" width="0.6171875" style="4" hidden="1" customWidth="1"/>
    <col min="50" max="50" width="0.875" style="4" hidden="1" customWidth="1"/>
    <col min="51" max="62" width="0.875" style="4" customWidth="1"/>
    <col min="63" max="63" width="9.125" style="4" customWidth="1"/>
    <col min="64" max="84" width="0.875" style="4" customWidth="1"/>
    <col min="85" max="85" width="4.875" style="4" customWidth="1"/>
    <col min="86" max="92" width="0.875" style="4" customWidth="1"/>
    <col min="93" max="93" width="3.00390625" style="4" customWidth="1"/>
    <col min="94" max="98" width="0.875" style="4" customWidth="1"/>
    <col min="99" max="99" width="2.375" style="4" customWidth="1"/>
    <col min="100" max="100" width="2.25390625" style="4" customWidth="1"/>
    <col min="101" max="101" width="2.00390625" style="4" customWidth="1"/>
    <col min="102" max="106" width="0.875" style="4" customWidth="1"/>
    <col min="107" max="107" width="2.375" style="4" customWidth="1"/>
    <col min="108" max="113" width="0.875" style="4" customWidth="1"/>
    <col min="114" max="114" width="2.75390625" style="4" customWidth="1"/>
    <col min="115" max="122" width="0.875" style="4" customWidth="1"/>
    <col min="123" max="123" width="3.75390625" style="4" customWidth="1"/>
    <col min="124" max="134" width="0.875" style="4" customWidth="1"/>
    <col min="135" max="135" width="0.6171875" style="4" customWidth="1"/>
    <col min="136" max="137" width="0.875" style="4" hidden="1" customWidth="1"/>
    <col min="138" max="138" width="0.12890625" style="4" hidden="1" customWidth="1"/>
    <col min="139" max="140" width="0.875" style="4" hidden="1" customWidth="1"/>
    <col min="141" max="141" width="0.12890625" style="4" hidden="1" customWidth="1"/>
    <col min="142" max="151" width="0.875" style="4" customWidth="1"/>
    <col min="152" max="152" width="0.12890625" style="4" customWidth="1"/>
    <col min="153" max="153" width="0.875" style="4" hidden="1" customWidth="1"/>
    <col min="154" max="162" width="0.875" style="4" customWidth="1"/>
    <col min="163" max="163" width="0.242187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1.25" customHeight="1">
      <c r="FG2" s="3" t="s">
        <v>53</v>
      </c>
    </row>
    <row r="3" s="2" customFormat="1" ht="11.25" customHeight="1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22</v>
      </c>
    </row>
    <row r="7" s="1" customFormat="1" ht="15"/>
    <row r="8" s="1" customFormat="1" ht="15">
      <c r="FG8" s="11" t="s">
        <v>23</v>
      </c>
    </row>
    <row r="9" s="1" customFormat="1" ht="15"/>
    <row r="10" spans="89:163" s="1" customFormat="1" ht="15">
      <c r="CK10" s="142" t="s">
        <v>24</v>
      </c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90:163" s="1" customFormat="1" ht="15">
      <c r="CL11" s="142" t="s">
        <v>25</v>
      </c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35"/>
      <c r="FD11" s="35"/>
      <c r="FE11" s="35"/>
      <c r="FF11" s="35"/>
      <c r="FG11" s="35"/>
    </row>
    <row r="12" spans="90:163" s="1" customFormat="1" ht="15">
      <c r="CL12" s="134" t="s">
        <v>65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36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36"/>
      <c r="EC12" s="134" t="s">
        <v>66</v>
      </c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</row>
    <row r="13" spans="72:163" s="1" customFormat="1" ht="12.75" customHeight="1"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43" t="s">
        <v>27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37"/>
      <c r="DG13" s="135" t="s">
        <v>0</v>
      </c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37"/>
      <c r="EC13" s="143" t="s">
        <v>26</v>
      </c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44" t="s">
        <v>9</v>
      </c>
      <c r="DI14" s="144"/>
      <c r="DJ14" s="423"/>
      <c r="DK14" s="423"/>
      <c r="DL14" s="423"/>
      <c r="DM14" s="423"/>
      <c r="DN14" s="145" t="s">
        <v>9</v>
      </c>
      <c r="DO14" s="145"/>
      <c r="DP14" s="130" t="s">
        <v>72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44">
        <v>20</v>
      </c>
      <c r="EH14" s="144"/>
      <c r="EI14" s="144"/>
      <c r="EJ14" s="144"/>
      <c r="EK14" s="409" t="s">
        <v>63</v>
      </c>
      <c r="EL14" s="409"/>
      <c r="EM14" s="409"/>
      <c r="EN14" s="409"/>
      <c r="EO14" s="146" t="s">
        <v>1</v>
      </c>
      <c r="EP14" s="146"/>
      <c r="EQ14" s="146"/>
      <c r="ER14" s="146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1:163" s="1" customFormat="1" ht="15.75">
      <c r="A16" s="141" t="s">
        <v>28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</row>
    <row r="17" spans="19:138" s="7" customFormat="1" ht="15.75">
      <c r="S17" s="131" t="s">
        <v>54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 t="s">
        <v>63</v>
      </c>
      <c r="DH17" s="132"/>
      <c r="DI17" s="132"/>
      <c r="DJ17" s="132"/>
      <c r="DK17" s="133" t="s">
        <v>56</v>
      </c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</row>
    <row r="18" spans="39:108" s="8" customFormat="1" ht="15.75">
      <c r="AM18" s="29"/>
      <c r="AN18" s="29"/>
      <c r="AO18" s="29"/>
      <c r="AP18" s="29"/>
      <c r="AQ18" s="29"/>
      <c r="AR18" s="29"/>
      <c r="AS18" s="29"/>
      <c r="AT18" s="29"/>
      <c r="AZ18" s="29"/>
      <c r="BA18" s="29"/>
      <c r="BB18" s="131" t="s">
        <v>55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 t="s">
        <v>92</v>
      </c>
      <c r="CI18" s="132"/>
      <c r="CJ18" s="132"/>
      <c r="CK18" s="132"/>
      <c r="CL18" s="131" t="s">
        <v>11</v>
      </c>
      <c r="CM18" s="131"/>
      <c r="CN18" s="131"/>
      <c r="CO18" s="131"/>
      <c r="CP18" s="131"/>
      <c r="CQ18" s="131"/>
      <c r="CR18" s="132" t="s">
        <v>64</v>
      </c>
      <c r="CS18" s="132"/>
      <c r="CT18" s="132"/>
      <c r="CU18" s="132"/>
      <c r="CV18" s="133" t="s">
        <v>29</v>
      </c>
      <c r="CW18" s="133"/>
      <c r="CX18" s="133"/>
      <c r="CY18" s="133"/>
      <c r="CZ18" s="133"/>
      <c r="DA18" s="133"/>
      <c r="DB18" s="133"/>
      <c r="DC18" s="133"/>
      <c r="DD18" s="133"/>
    </row>
    <row r="19" s="9" customFormat="1" ht="13.5" customHeight="1"/>
    <row r="20" spans="150:163" s="1" customFormat="1" ht="14.25" customHeight="1">
      <c r="ET20" s="438" t="s">
        <v>7</v>
      </c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40"/>
    </row>
    <row r="21" spans="147:163" s="1" customFormat="1" ht="15">
      <c r="EQ21" s="11"/>
      <c r="ER21" s="11" t="s">
        <v>12</v>
      </c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</row>
    <row r="22" spans="1:163" s="1" customFormat="1" ht="15">
      <c r="A22" s="149" t="s">
        <v>62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50" t="s">
        <v>67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Q22" s="11"/>
      <c r="ER22" s="11" t="s">
        <v>13</v>
      </c>
      <c r="ET22" s="442" t="s">
        <v>71</v>
      </c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</row>
    <row r="23" spans="1:163" s="1" customFormat="1" ht="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Q23" s="11"/>
      <c r="ER23" s="11" t="s">
        <v>14</v>
      </c>
      <c r="ET23" s="442" t="s">
        <v>73</v>
      </c>
      <c r="EU23" s="442"/>
      <c r="EV23" s="442"/>
      <c r="EW23" s="442"/>
      <c r="EX23" s="442"/>
      <c r="EY23" s="442"/>
      <c r="EZ23" s="442"/>
      <c r="FA23" s="442"/>
      <c r="FB23" s="442"/>
      <c r="FC23" s="442"/>
      <c r="FD23" s="442"/>
      <c r="FE23" s="442"/>
      <c r="FF23" s="442"/>
      <c r="FG23" s="442"/>
    </row>
    <row r="24" spans="1:163" s="1" customFormat="1" ht="29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I24" s="10"/>
      <c r="EJ24" s="10"/>
      <c r="EK24" s="10"/>
      <c r="EL24" s="10"/>
      <c r="EM24" s="445" t="s">
        <v>15</v>
      </c>
      <c r="EN24" s="445"/>
      <c r="EO24" s="445"/>
      <c r="EP24" s="445"/>
      <c r="EQ24" s="445"/>
      <c r="ER24" s="445"/>
      <c r="ES24" s="10"/>
      <c r="ET24" s="427" t="s">
        <v>74</v>
      </c>
      <c r="EU24" s="428"/>
      <c r="EV24" s="428"/>
      <c r="EW24" s="428"/>
      <c r="EX24" s="428"/>
      <c r="EY24" s="428"/>
      <c r="EZ24" s="428"/>
      <c r="FA24" s="428"/>
      <c r="FB24" s="428"/>
      <c r="FC24" s="428"/>
      <c r="FD24" s="428"/>
      <c r="FE24" s="428"/>
      <c r="FF24" s="428"/>
      <c r="FG24" s="429"/>
    </row>
    <row r="25" spans="1:163" s="1" customFormat="1" ht="14.25" customHeight="1">
      <c r="A25" s="1" t="s">
        <v>8</v>
      </c>
      <c r="BQ25" s="155" t="s">
        <v>68</v>
      </c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Q25" s="11"/>
      <c r="ER25" s="11" t="s">
        <v>16</v>
      </c>
      <c r="ET25" s="424" t="s">
        <v>75</v>
      </c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6"/>
    </row>
    <row r="26" spans="1:163" s="1" customFormat="1" ht="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5" t="s">
        <v>69</v>
      </c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Q26" s="11"/>
      <c r="ER26" s="11" t="s">
        <v>30</v>
      </c>
      <c r="ET26" s="424" t="s">
        <v>76</v>
      </c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6"/>
    </row>
    <row r="27" spans="1:163" s="1" customFormat="1" ht="30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6" t="s">
        <v>70</v>
      </c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Q27" s="11"/>
      <c r="ER27" s="11" t="s">
        <v>17</v>
      </c>
      <c r="ET27" s="424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6"/>
    </row>
    <row r="28" spans="1:163" s="1" customFormat="1" ht="29.25" customHeight="1">
      <c r="A28" s="157" t="s">
        <v>32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H28" s="445" t="s">
        <v>13</v>
      </c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10"/>
      <c r="ET28" s="427"/>
      <c r="EU28" s="428"/>
      <c r="EV28" s="428"/>
      <c r="EW28" s="428"/>
      <c r="EX28" s="428"/>
      <c r="EY28" s="428"/>
      <c r="EZ28" s="428"/>
      <c r="FA28" s="428"/>
      <c r="FB28" s="428"/>
      <c r="FC28" s="428"/>
      <c r="FD28" s="428"/>
      <c r="FE28" s="428"/>
      <c r="FF28" s="428"/>
      <c r="FG28" s="429"/>
    </row>
    <row r="29" spans="1:163" s="1" customFormat="1" ht="15">
      <c r="A29" s="15" t="s">
        <v>34</v>
      </c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Q29" s="11"/>
      <c r="ER29" s="11" t="s">
        <v>17</v>
      </c>
      <c r="ET29" s="424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6"/>
    </row>
    <row r="30" spans="1:163" s="1" customFormat="1" ht="15">
      <c r="A30" s="1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58">
        <v>0</v>
      </c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Q30" s="11"/>
      <c r="ER30" s="11"/>
      <c r="ET30" s="430"/>
      <c r="EU30" s="408"/>
      <c r="EV30" s="408"/>
      <c r="EW30" s="408"/>
      <c r="EX30" s="408"/>
      <c r="EY30" s="408"/>
      <c r="EZ30" s="408"/>
      <c r="FA30" s="408"/>
      <c r="FB30" s="408"/>
      <c r="FC30" s="408"/>
      <c r="FD30" s="408"/>
      <c r="FE30" s="408"/>
      <c r="FF30" s="408"/>
      <c r="FG30" s="431"/>
    </row>
    <row r="31" spans="69:163" s="1" customFormat="1" ht="12.75" customHeight="1">
      <c r="BQ31" s="135" t="s">
        <v>36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Q31" s="11"/>
      <c r="ER31" s="11" t="s">
        <v>37</v>
      </c>
      <c r="ES31" s="10"/>
      <c r="ET31" s="432"/>
      <c r="EU31" s="433"/>
      <c r="EV31" s="433"/>
      <c r="EW31" s="433"/>
      <c r="EX31" s="433"/>
      <c r="EY31" s="433"/>
      <c r="EZ31" s="433"/>
      <c r="FA31" s="433"/>
      <c r="FB31" s="433"/>
      <c r="FC31" s="433"/>
      <c r="FD31" s="433"/>
      <c r="FE31" s="433"/>
      <c r="FF31" s="433"/>
      <c r="FG31" s="434"/>
    </row>
    <row r="32" spans="148:163" s="1" customFormat="1" ht="13.5" customHeight="1">
      <c r="ER32" s="11" t="s">
        <v>18</v>
      </c>
      <c r="ET32" s="435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7"/>
    </row>
    <row r="33" spans="148:163" s="1" customFormat="1" ht="13.5" customHeight="1">
      <c r="ER33" s="11"/>
      <c r="ET33" s="430"/>
      <c r="EU33" s="408"/>
      <c r="EV33" s="408"/>
      <c r="EW33" s="408"/>
      <c r="EX33" s="408"/>
      <c r="EY33" s="408"/>
      <c r="EZ33" s="408"/>
      <c r="FA33" s="408"/>
      <c r="FB33" s="408"/>
      <c r="FC33" s="408"/>
      <c r="FD33" s="408"/>
      <c r="FE33" s="408"/>
      <c r="FF33" s="408"/>
      <c r="FG33" s="431"/>
    </row>
    <row r="34" spans="1:163" s="1" customFormat="1" ht="14.25" customHeight="1">
      <c r="A34" s="1" t="s">
        <v>40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R34" s="11" t="s">
        <v>39</v>
      </c>
      <c r="ET34" s="424" t="s">
        <v>38</v>
      </c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6"/>
    </row>
    <row r="35" s="1" customFormat="1" ht="12" customHeight="1"/>
    <row r="36" spans="1:163" s="19" customFormat="1" ht="12" customHeight="1">
      <c r="A36" s="161" t="s">
        <v>21</v>
      </c>
      <c r="B36" s="162"/>
      <c r="C36" s="162"/>
      <c r="D36" s="162"/>
      <c r="E36" s="163"/>
      <c r="F36" s="161" t="s">
        <v>97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70" t="s">
        <v>2</v>
      </c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/>
      <c r="AY36" s="161" t="s">
        <v>49</v>
      </c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3"/>
      <c r="BL36" s="161" t="s">
        <v>19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3"/>
      <c r="CA36" s="170" t="s">
        <v>41</v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2"/>
      <c r="DK36" s="161" t="s">
        <v>138</v>
      </c>
      <c r="DL36" s="162"/>
      <c r="DM36" s="162"/>
      <c r="DN36" s="162"/>
      <c r="DO36" s="162"/>
      <c r="DP36" s="162"/>
      <c r="DQ36" s="162"/>
      <c r="DR36" s="162"/>
      <c r="DS36" s="163"/>
      <c r="DT36" s="173" t="s">
        <v>51</v>
      </c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5"/>
      <c r="EL36" s="161" t="s">
        <v>48</v>
      </c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3"/>
      <c r="EX36" s="161" t="s">
        <v>50</v>
      </c>
      <c r="EY36" s="162"/>
      <c r="EZ36" s="162"/>
      <c r="FA36" s="162"/>
      <c r="FB36" s="162"/>
      <c r="FC36" s="162"/>
      <c r="FD36" s="162"/>
      <c r="FE36" s="162"/>
      <c r="FF36" s="162"/>
      <c r="FG36" s="163"/>
    </row>
    <row r="37" spans="1:163" s="19" customFormat="1" ht="12" customHeight="1">
      <c r="A37" s="164"/>
      <c r="B37" s="165"/>
      <c r="C37" s="165"/>
      <c r="D37" s="165"/>
      <c r="E37" s="166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161" t="s">
        <v>58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1" t="s">
        <v>57</v>
      </c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164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  <c r="CA37" s="161" t="s">
        <v>3</v>
      </c>
      <c r="CB37" s="162"/>
      <c r="CC37" s="162"/>
      <c r="CD37" s="162"/>
      <c r="CE37" s="162"/>
      <c r="CF37" s="162"/>
      <c r="CG37" s="163"/>
      <c r="CH37" s="170" t="s">
        <v>20</v>
      </c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2"/>
      <c r="DK37" s="164"/>
      <c r="DL37" s="165"/>
      <c r="DM37" s="165"/>
      <c r="DN37" s="165"/>
      <c r="DO37" s="165"/>
      <c r="DP37" s="165"/>
      <c r="DQ37" s="165"/>
      <c r="DR37" s="165"/>
      <c r="DS37" s="166"/>
      <c r="DT37" s="176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8"/>
      <c r="EL37" s="164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6"/>
      <c r="EX37" s="164"/>
      <c r="EY37" s="165"/>
      <c r="EZ37" s="165"/>
      <c r="FA37" s="165"/>
      <c r="FB37" s="165"/>
      <c r="FC37" s="165"/>
      <c r="FD37" s="165"/>
      <c r="FE37" s="165"/>
      <c r="FF37" s="165"/>
      <c r="FG37" s="166"/>
    </row>
    <row r="38" spans="1:163" s="19" customFormat="1" ht="21.75" customHeight="1">
      <c r="A38" s="164"/>
      <c r="B38" s="165"/>
      <c r="C38" s="165"/>
      <c r="D38" s="165"/>
      <c r="E38" s="166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164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6"/>
      <c r="AJ38" s="164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6"/>
      <c r="AY38" s="164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6"/>
      <c r="CA38" s="164"/>
      <c r="CB38" s="165"/>
      <c r="CC38" s="165"/>
      <c r="CD38" s="165"/>
      <c r="CE38" s="165"/>
      <c r="CF38" s="165"/>
      <c r="CG38" s="166"/>
      <c r="CH38" s="161" t="s">
        <v>310</v>
      </c>
      <c r="CI38" s="162"/>
      <c r="CJ38" s="162"/>
      <c r="CK38" s="162"/>
      <c r="CL38" s="162"/>
      <c r="CM38" s="162"/>
      <c r="CN38" s="162"/>
      <c r="CO38" s="163"/>
      <c r="CP38" s="170" t="s">
        <v>4</v>
      </c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2"/>
      <c r="DD38" s="161" t="s">
        <v>43</v>
      </c>
      <c r="DE38" s="162"/>
      <c r="DF38" s="162"/>
      <c r="DG38" s="162"/>
      <c r="DH38" s="162"/>
      <c r="DI38" s="162"/>
      <c r="DJ38" s="163"/>
      <c r="DK38" s="164"/>
      <c r="DL38" s="165"/>
      <c r="DM38" s="165"/>
      <c r="DN38" s="165"/>
      <c r="DO38" s="165"/>
      <c r="DP38" s="165"/>
      <c r="DQ38" s="165"/>
      <c r="DR38" s="165"/>
      <c r="DS38" s="166"/>
      <c r="DT38" s="176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8"/>
      <c r="EL38" s="164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6"/>
      <c r="EX38" s="164"/>
      <c r="EY38" s="165"/>
      <c r="EZ38" s="165"/>
      <c r="FA38" s="165"/>
      <c r="FB38" s="165"/>
      <c r="FC38" s="165"/>
      <c r="FD38" s="165"/>
      <c r="FE38" s="165"/>
      <c r="FF38" s="165"/>
      <c r="FG38" s="166"/>
    </row>
    <row r="39" spans="1:163" s="19" customFormat="1" ht="109.5" customHeight="1">
      <c r="A39" s="167"/>
      <c r="B39" s="168"/>
      <c r="C39" s="168"/>
      <c r="D39" s="168"/>
      <c r="E39" s="169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9"/>
      <c r="Q39" s="167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9"/>
      <c r="AY39" s="167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9"/>
      <c r="CA39" s="167"/>
      <c r="CB39" s="168"/>
      <c r="CC39" s="168"/>
      <c r="CD39" s="168"/>
      <c r="CE39" s="168"/>
      <c r="CF39" s="168"/>
      <c r="CG39" s="169"/>
      <c r="CH39" s="167"/>
      <c r="CI39" s="168"/>
      <c r="CJ39" s="168"/>
      <c r="CK39" s="168"/>
      <c r="CL39" s="168"/>
      <c r="CM39" s="168"/>
      <c r="CN39" s="168"/>
      <c r="CO39" s="169"/>
      <c r="CP39" s="170" t="s">
        <v>213</v>
      </c>
      <c r="CQ39" s="171"/>
      <c r="CR39" s="171"/>
      <c r="CS39" s="171"/>
      <c r="CT39" s="171"/>
      <c r="CU39" s="171"/>
      <c r="CV39" s="172"/>
      <c r="CW39" s="170" t="s">
        <v>214</v>
      </c>
      <c r="CX39" s="171"/>
      <c r="CY39" s="171"/>
      <c r="CZ39" s="171"/>
      <c r="DA39" s="171"/>
      <c r="DB39" s="171"/>
      <c r="DC39" s="171"/>
      <c r="DD39" s="167"/>
      <c r="DE39" s="168"/>
      <c r="DF39" s="168"/>
      <c r="DG39" s="168"/>
      <c r="DH39" s="168"/>
      <c r="DI39" s="168"/>
      <c r="DJ39" s="169"/>
      <c r="DK39" s="167"/>
      <c r="DL39" s="168"/>
      <c r="DM39" s="168"/>
      <c r="DN39" s="168"/>
      <c r="DO39" s="168"/>
      <c r="DP39" s="168"/>
      <c r="DQ39" s="168"/>
      <c r="DR39" s="168"/>
      <c r="DS39" s="169"/>
      <c r="DT39" s="179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1"/>
      <c r="EL39" s="167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9"/>
      <c r="EX39" s="167"/>
      <c r="EY39" s="168"/>
      <c r="EZ39" s="168"/>
      <c r="FA39" s="168"/>
      <c r="FB39" s="168"/>
      <c r="FC39" s="168"/>
      <c r="FD39" s="168"/>
      <c r="FE39" s="168"/>
      <c r="FF39" s="168"/>
      <c r="FG39" s="169"/>
    </row>
    <row r="40" spans="1:163" s="22" customFormat="1" ht="12" thickBot="1">
      <c r="A40" s="182">
        <v>1</v>
      </c>
      <c r="B40" s="182"/>
      <c r="C40" s="182"/>
      <c r="D40" s="182"/>
      <c r="E40" s="182"/>
      <c r="F40" s="182">
        <v>2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>
        <v>3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  <c r="AJ40" s="183">
        <v>4</v>
      </c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2">
        <v>5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>
        <v>6</v>
      </c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>
        <v>7</v>
      </c>
      <c r="CB40" s="182"/>
      <c r="CC40" s="182"/>
      <c r="CD40" s="182"/>
      <c r="CE40" s="182"/>
      <c r="CF40" s="182"/>
      <c r="CG40" s="182"/>
      <c r="CH40" s="182">
        <v>8</v>
      </c>
      <c r="CI40" s="182"/>
      <c r="CJ40" s="182"/>
      <c r="CK40" s="182"/>
      <c r="CL40" s="182"/>
      <c r="CM40" s="182"/>
      <c r="CN40" s="182"/>
      <c r="CO40" s="182"/>
      <c r="CP40" s="182">
        <v>9</v>
      </c>
      <c r="CQ40" s="182"/>
      <c r="CR40" s="182"/>
      <c r="CS40" s="182"/>
      <c r="CT40" s="182"/>
      <c r="CU40" s="182"/>
      <c r="CV40" s="182"/>
      <c r="CW40" s="182">
        <v>10</v>
      </c>
      <c r="CX40" s="182"/>
      <c r="CY40" s="182"/>
      <c r="CZ40" s="182"/>
      <c r="DA40" s="182"/>
      <c r="DB40" s="182"/>
      <c r="DC40" s="182"/>
      <c r="DD40" s="182">
        <v>11</v>
      </c>
      <c r="DE40" s="182"/>
      <c r="DF40" s="182"/>
      <c r="DG40" s="182"/>
      <c r="DH40" s="182"/>
      <c r="DI40" s="182"/>
      <c r="DJ40" s="182"/>
      <c r="DK40" s="182">
        <v>12</v>
      </c>
      <c r="DL40" s="182"/>
      <c r="DM40" s="182"/>
      <c r="DN40" s="182"/>
      <c r="DO40" s="182"/>
      <c r="DP40" s="182"/>
      <c r="DQ40" s="182"/>
      <c r="DR40" s="182"/>
      <c r="DS40" s="182"/>
      <c r="DT40" s="183">
        <v>13</v>
      </c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5"/>
      <c r="EL40" s="183">
        <v>14</v>
      </c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5"/>
      <c r="EX40" s="183">
        <v>15</v>
      </c>
      <c r="EY40" s="184"/>
      <c r="EZ40" s="184"/>
      <c r="FA40" s="184"/>
      <c r="FB40" s="184"/>
      <c r="FC40" s="184"/>
      <c r="FD40" s="184"/>
      <c r="FE40" s="184"/>
      <c r="FF40" s="184"/>
      <c r="FG40" s="185"/>
    </row>
    <row r="41" spans="1:163" s="65" customFormat="1" ht="22.5" customHeight="1">
      <c r="A41" s="421" t="s">
        <v>77</v>
      </c>
      <c r="B41" s="186"/>
      <c r="C41" s="186"/>
      <c r="D41" s="186"/>
      <c r="E41" s="186"/>
      <c r="F41" s="187" t="s">
        <v>234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38" t="s">
        <v>174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8" t="s">
        <v>175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188" t="s">
        <v>110</v>
      </c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6" t="s">
        <v>99</v>
      </c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9">
        <f>SUM(CH41:DJ41)</f>
        <v>0</v>
      </c>
      <c r="CB41" s="189"/>
      <c r="CC41" s="189"/>
      <c r="CD41" s="189"/>
      <c r="CE41" s="189"/>
      <c r="CF41" s="189"/>
      <c r="CG41" s="189"/>
      <c r="CH41" s="189">
        <v>0</v>
      </c>
      <c r="CI41" s="189"/>
      <c r="CJ41" s="189"/>
      <c r="CK41" s="189"/>
      <c r="CL41" s="189"/>
      <c r="CM41" s="189"/>
      <c r="CN41" s="189"/>
      <c r="CO41" s="189"/>
      <c r="CP41" s="189">
        <v>0</v>
      </c>
      <c r="CQ41" s="189"/>
      <c r="CR41" s="189"/>
      <c r="CS41" s="189"/>
      <c r="CT41" s="189"/>
      <c r="CU41" s="189"/>
      <c r="CV41" s="189"/>
      <c r="CW41" s="189">
        <v>0</v>
      </c>
      <c r="CX41" s="189"/>
      <c r="CY41" s="189"/>
      <c r="CZ41" s="189"/>
      <c r="DA41" s="189"/>
      <c r="DB41" s="189"/>
      <c r="DC41" s="189"/>
      <c r="DD41" s="189">
        <v>0</v>
      </c>
      <c r="DE41" s="189"/>
      <c r="DF41" s="189"/>
      <c r="DG41" s="189"/>
      <c r="DH41" s="189"/>
      <c r="DI41" s="189"/>
      <c r="DJ41" s="189"/>
      <c r="DK41" s="190"/>
      <c r="DL41" s="190"/>
      <c r="DM41" s="190"/>
      <c r="DN41" s="190"/>
      <c r="DO41" s="190"/>
      <c r="DP41" s="190"/>
      <c r="DQ41" s="190"/>
      <c r="DR41" s="190"/>
      <c r="DS41" s="190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42"/>
      <c r="EG41" s="42"/>
      <c r="EH41" s="42"/>
      <c r="EI41" s="42"/>
      <c r="EJ41" s="42"/>
      <c r="EK41" s="4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42"/>
      <c r="EW41" s="42"/>
      <c r="EX41" s="287"/>
      <c r="EY41" s="288"/>
      <c r="EZ41" s="288"/>
      <c r="FA41" s="288"/>
      <c r="FB41" s="288"/>
      <c r="FC41" s="288"/>
      <c r="FD41" s="288"/>
      <c r="FE41" s="288"/>
      <c r="FF41" s="288"/>
      <c r="FG41" s="289"/>
    </row>
    <row r="42" spans="1:163" s="65" customFormat="1" ht="21" customHeight="1">
      <c r="A42" s="422" t="s">
        <v>78</v>
      </c>
      <c r="B42" s="125"/>
      <c r="C42" s="125"/>
      <c r="D42" s="125"/>
      <c r="E42" s="125"/>
      <c r="F42" s="194" t="s">
        <v>235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9"/>
      <c r="AJ42" s="127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9"/>
      <c r="AY42" s="116" t="s">
        <v>110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25" t="s">
        <v>100</v>
      </c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09">
        <f aca="true" t="shared" si="0" ref="CA42:CA64">SUM(CH42:DJ42)</f>
        <v>0</v>
      </c>
      <c r="CB42" s="109"/>
      <c r="CC42" s="109"/>
      <c r="CD42" s="109"/>
      <c r="CE42" s="109"/>
      <c r="CF42" s="109"/>
      <c r="CG42" s="109"/>
      <c r="CH42" s="109">
        <v>0</v>
      </c>
      <c r="CI42" s="109"/>
      <c r="CJ42" s="109"/>
      <c r="CK42" s="109"/>
      <c r="CL42" s="109"/>
      <c r="CM42" s="109"/>
      <c r="CN42" s="109"/>
      <c r="CO42" s="109"/>
      <c r="CP42" s="109">
        <v>0</v>
      </c>
      <c r="CQ42" s="109"/>
      <c r="CR42" s="109"/>
      <c r="CS42" s="109"/>
      <c r="CT42" s="109"/>
      <c r="CU42" s="109"/>
      <c r="CV42" s="109"/>
      <c r="CW42" s="109">
        <v>0</v>
      </c>
      <c r="CX42" s="109"/>
      <c r="CY42" s="109"/>
      <c r="CZ42" s="109"/>
      <c r="DA42" s="109"/>
      <c r="DB42" s="109"/>
      <c r="DC42" s="109"/>
      <c r="DD42" s="109">
        <v>0</v>
      </c>
      <c r="DE42" s="109"/>
      <c r="DF42" s="109"/>
      <c r="DG42" s="109"/>
      <c r="DH42" s="109"/>
      <c r="DI42" s="109"/>
      <c r="DJ42" s="109"/>
      <c r="DK42" s="119"/>
      <c r="DL42" s="119"/>
      <c r="DM42" s="119"/>
      <c r="DN42" s="119"/>
      <c r="DO42" s="119"/>
      <c r="DP42" s="119"/>
      <c r="DQ42" s="119"/>
      <c r="DR42" s="119"/>
      <c r="DS42" s="119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45"/>
      <c r="EG42" s="45"/>
      <c r="EH42" s="45"/>
      <c r="EI42" s="45"/>
      <c r="EJ42" s="45"/>
      <c r="EK42" s="45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45"/>
      <c r="EW42" s="45"/>
      <c r="EX42" s="602"/>
      <c r="EY42" s="603"/>
      <c r="EZ42" s="603"/>
      <c r="FA42" s="603"/>
      <c r="FB42" s="603"/>
      <c r="FC42" s="603"/>
      <c r="FD42" s="603"/>
      <c r="FE42" s="603"/>
      <c r="FF42" s="603"/>
      <c r="FG42" s="603"/>
    </row>
    <row r="43" spans="1:163" s="65" customFormat="1" ht="21" customHeight="1" thickBot="1">
      <c r="A43" s="419" t="s">
        <v>79</v>
      </c>
      <c r="B43" s="197"/>
      <c r="C43" s="197"/>
      <c r="D43" s="197"/>
      <c r="E43" s="197"/>
      <c r="F43" s="198" t="s">
        <v>236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127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9"/>
      <c r="AY43" s="199" t="s">
        <v>110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7" t="s">
        <v>215</v>
      </c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200">
        <f t="shared" si="0"/>
        <v>0</v>
      </c>
      <c r="CB43" s="200"/>
      <c r="CC43" s="200"/>
      <c r="CD43" s="200"/>
      <c r="CE43" s="200"/>
      <c r="CF43" s="200"/>
      <c r="CG43" s="200"/>
      <c r="CH43" s="200">
        <v>0</v>
      </c>
      <c r="CI43" s="200"/>
      <c r="CJ43" s="200"/>
      <c r="CK43" s="200"/>
      <c r="CL43" s="200"/>
      <c r="CM43" s="200"/>
      <c r="CN43" s="200"/>
      <c r="CO43" s="200"/>
      <c r="CP43" s="200">
        <v>0</v>
      </c>
      <c r="CQ43" s="200"/>
      <c r="CR43" s="200"/>
      <c r="CS43" s="200"/>
      <c r="CT43" s="200"/>
      <c r="CU43" s="200"/>
      <c r="CV43" s="200"/>
      <c r="CW43" s="200">
        <v>0</v>
      </c>
      <c r="CX43" s="200"/>
      <c r="CY43" s="200"/>
      <c r="CZ43" s="200"/>
      <c r="DA43" s="200"/>
      <c r="DB43" s="200"/>
      <c r="DC43" s="200"/>
      <c r="DD43" s="200">
        <v>0</v>
      </c>
      <c r="DE43" s="200"/>
      <c r="DF43" s="200"/>
      <c r="DG43" s="200"/>
      <c r="DH43" s="200"/>
      <c r="DI43" s="200"/>
      <c r="DJ43" s="200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47"/>
      <c r="EG43" s="47"/>
      <c r="EH43" s="47"/>
      <c r="EI43" s="47"/>
      <c r="EJ43" s="47"/>
      <c r="EK43" s="47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47"/>
      <c r="EW43" s="47"/>
      <c r="EX43" s="604"/>
      <c r="EY43" s="605"/>
      <c r="EZ43" s="605"/>
      <c r="FA43" s="605"/>
      <c r="FB43" s="605"/>
      <c r="FC43" s="605"/>
      <c r="FD43" s="605"/>
      <c r="FE43" s="605"/>
      <c r="FF43" s="605"/>
      <c r="FG43" s="605"/>
    </row>
    <row r="44" spans="1:163" s="65" customFormat="1" ht="28.5" customHeight="1">
      <c r="A44" s="421" t="s">
        <v>80</v>
      </c>
      <c r="B44" s="186"/>
      <c r="C44" s="186"/>
      <c r="D44" s="186"/>
      <c r="E44" s="186"/>
      <c r="F44" s="187" t="s">
        <v>237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27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27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9"/>
      <c r="AY44" s="205" t="s">
        <v>111</v>
      </c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186" t="s">
        <v>99</v>
      </c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9">
        <f t="shared" si="0"/>
        <v>0</v>
      </c>
      <c r="CB44" s="189"/>
      <c r="CC44" s="189"/>
      <c r="CD44" s="189"/>
      <c r="CE44" s="189"/>
      <c r="CF44" s="189"/>
      <c r="CG44" s="189"/>
      <c r="CH44" s="189">
        <v>0</v>
      </c>
      <c r="CI44" s="189"/>
      <c r="CJ44" s="189"/>
      <c r="CK44" s="189"/>
      <c r="CL44" s="189"/>
      <c r="CM44" s="189"/>
      <c r="CN44" s="189"/>
      <c r="CO44" s="189"/>
      <c r="CP44" s="189">
        <v>0</v>
      </c>
      <c r="CQ44" s="189"/>
      <c r="CR44" s="189"/>
      <c r="CS44" s="189"/>
      <c r="CT44" s="189"/>
      <c r="CU44" s="189"/>
      <c r="CV44" s="189"/>
      <c r="CW44" s="189">
        <v>0</v>
      </c>
      <c r="CX44" s="189"/>
      <c r="CY44" s="189"/>
      <c r="CZ44" s="189"/>
      <c r="DA44" s="189"/>
      <c r="DB44" s="189"/>
      <c r="DC44" s="189"/>
      <c r="DD44" s="189">
        <v>0</v>
      </c>
      <c r="DE44" s="189"/>
      <c r="DF44" s="189"/>
      <c r="DG44" s="189"/>
      <c r="DH44" s="189"/>
      <c r="DI44" s="189"/>
      <c r="DJ44" s="189"/>
      <c r="DK44" s="190"/>
      <c r="DL44" s="190"/>
      <c r="DM44" s="190"/>
      <c r="DN44" s="190"/>
      <c r="DO44" s="190"/>
      <c r="DP44" s="190"/>
      <c r="DQ44" s="190"/>
      <c r="DR44" s="190"/>
      <c r="DS44" s="190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42"/>
      <c r="EG44" s="42"/>
      <c r="EH44" s="42"/>
      <c r="EI44" s="42"/>
      <c r="EJ44" s="42"/>
      <c r="EK44" s="4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42"/>
      <c r="EW44" s="42"/>
      <c r="EX44" s="604"/>
      <c r="EY44" s="605"/>
      <c r="EZ44" s="605"/>
      <c r="FA44" s="605"/>
      <c r="FB44" s="605"/>
      <c r="FC44" s="605"/>
      <c r="FD44" s="605"/>
      <c r="FE44" s="605"/>
      <c r="FF44" s="605"/>
      <c r="FG44" s="605"/>
    </row>
    <row r="45" spans="1:163" s="65" customFormat="1" ht="31.5" customHeight="1">
      <c r="A45" s="422" t="s">
        <v>81</v>
      </c>
      <c r="B45" s="125"/>
      <c r="C45" s="125"/>
      <c r="D45" s="125"/>
      <c r="E45" s="125"/>
      <c r="F45" s="194" t="s">
        <v>238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27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9"/>
      <c r="AY45" s="206" t="s">
        <v>111</v>
      </c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125" t="s">
        <v>99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09">
        <f t="shared" si="0"/>
        <v>0</v>
      </c>
      <c r="CB45" s="109"/>
      <c r="CC45" s="109"/>
      <c r="CD45" s="109"/>
      <c r="CE45" s="109"/>
      <c r="CF45" s="109"/>
      <c r="CG45" s="109"/>
      <c r="CH45" s="109">
        <v>0</v>
      </c>
      <c r="CI45" s="109"/>
      <c r="CJ45" s="109"/>
      <c r="CK45" s="109"/>
      <c r="CL45" s="109"/>
      <c r="CM45" s="109"/>
      <c r="CN45" s="109"/>
      <c r="CO45" s="109"/>
      <c r="CP45" s="109">
        <v>0</v>
      </c>
      <c r="CQ45" s="109"/>
      <c r="CR45" s="109"/>
      <c r="CS45" s="109"/>
      <c r="CT45" s="109"/>
      <c r="CU45" s="109"/>
      <c r="CV45" s="109"/>
      <c r="CW45" s="109">
        <v>0</v>
      </c>
      <c r="CX45" s="109"/>
      <c r="CY45" s="109"/>
      <c r="CZ45" s="109"/>
      <c r="DA45" s="109"/>
      <c r="DB45" s="109"/>
      <c r="DC45" s="109"/>
      <c r="DD45" s="109">
        <v>0</v>
      </c>
      <c r="DE45" s="109"/>
      <c r="DF45" s="109"/>
      <c r="DG45" s="109"/>
      <c r="DH45" s="109"/>
      <c r="DI45" s="109"/>
      <c r="DJ45" s="109"/>
      <c r="DK45" s="119"/>
      <c r="DL45" s="119"/>
      <c r="DM45" s="119"/>
      <c r="DN45" s="119"/>
      <c r="DO45" s="119"/>
      <c r="DP45" s="119"/>
      <c r="DQ45" s="119"/>
      <c r="DR45" s="119"/>
      <c r="DS45" s="119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45"/>
      <c r="EG45" s="45"/>
      <c r="EH45" s="45"/>
      <c r="EI45" s="45"/>
      <c r="EJ45" s="45"/>
      <c r="EK45" s="45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45"/>
      <c r="EW45" s="45"/>
      <c r="EX45" s="604"/>
      <c r="EY45" s="605"/>
      <c r="EZ45" s="605"/>
      <c r="FA45" s="605"/>
      <c r="FB45" s="605"/>
      <c r="FC45" s="605"/>
      <c r="FD45" s="605"/>
      <c r="FE45" s="605"/>
      <c r="FF45" s="605"/>
      <c r="FG45" s="605"/>
    </row>
    <row r="46" spans="1:163" s="65" customFormat="1" ht="28.5" customHeight="1">
      <c r="A46" s="419" t="s">
        <v>139</v>
      </c>
      <c r="B46" s="197"/>
      <c r="C46" s="197"/>
      <c r="D46" s="197"/>
      <c r="E46" s="197"/>
      <c r="F46" s="198" t="s">
        <v>239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27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27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9"/>
      <c r="AY46" s="207" t="s">
        <v>111</v>
      </c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197" t="s">
        <v>100</v>
      </c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200">
        <f>SUM(CH46:DJ46)</f>
        <v>0</v>
      </c>
      <c r="CB46" s="200"/>
      <c r="CC46" s="200"/>
      <c r="CD46" s="200"/>
      <c r="CE46" s="200"/>
      <c r="CF46" s="200"/>
      <c r="CG46" s="200"/>
      <c r="CH46" s="200">
        <v>0</v>
      </c>
      <c r="CI46" s="200"/>
      <c r="CJ46" s="200"/>
      <c r="CK46" s="200"/>
      <c r="CL46" s="200"/>
      <c r="CM46" s="200"/>
      <c r="CN46" s="200"/>
      <c r="CO46" s="200"/>
      <c r="CP46" s="200">
        <v>0</v>
      </c>
      <c r="CQ46" s="200"/>
      <c r="CR46" s="200"/>
      <c r="CS46" s="200"/>
      <c r="CT46" s="200"/>
      <c r="CU46" s="200"/>
      <c r="CV46" s="200"/>
      <c r="CW46" s="200">
        <v>0</v>
      </c>
      <c r="CX46" s="200"/>
      <c r="CY46" s="200"/>
      <c r="CZ46" s="200"/>
      <c r="DA46" s="200"/>
      <c r="DB46" s="200"/>
      <c r="DC46" s="200"/>
      <c r="DD46" s="200">
        <v>0</v>
      </c>
      <c r="DE46" s="200"/>
      <c r="DF46" s="200"/>
      <c r="DG46" s="200"/>
      <c r="DH46" s="200"/>
      <c r="DI46" s="200"/>
      <c r="DJ46" s="200"/>
      <c r="DK46" s="208"/>
      <c r="DL46" s="208"/>
      <c r="DM46" s="208"/>
      <c r="DN46" s="208"/>
      <c r="DO46" s="208"/>
      <c r="DP46" s="208"/>
      <c r="DQ46" s="208"/>
      <c r="DR46" s="208"/>
      <c r="DS46" s="208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47"/>
      <c r="EG46" s="47"/>
      <c r="EH46" s="47"/>
      <c r="EI46" s="47"/>
      <c r="EJ46" s="47"/>
      <c r="EK46" s="47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47"/>
      <c r="EW46" s="47"/>
      <c r="EX46" s="604"/>
      <c r="EY46" s="605"/>
      <c r="EZ46" s="605"/>
      <c r="FA46" s="605"/>
      <c r="FB46" s="605"/>
      <c r="FC46" s="605"/>
      <c r="FD46" s="605"/>
      <c r="FE46" s="605"/>
      <c r="FF46" s="605"/>
      <c r="FG46" s="605"/>
    </row>
    <row r="47" spans="1:163" s="91" customFormat="1" ht="29.25" customHeight="1">
      <c r="A47" s="125" t="s">
        <v>82</v>
      </c>
      <c r="B47" s="125"/>
      <c r="C47" s="125"/>
      <c r="D47" s="125"/>
      <c r="E47" s="125"/>
      <c r="F47" s="194" t="s">
        <v>240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27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27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9"/>
      <c r="AY47" s="206" t="s">
        <v>111</v>
      </c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125" t="s">
        <v>100</v>
      </c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09">
        <f t="shared" si="0"/>
        <v>0</v>
      </c>
      <c r="CB47" s="109"/>
      <c r="CC47" s="109"/>
      <c r="CD47" s="109"/>
      <c r="CE47" s="109"/>
      <c r="CF47" s="109"/>
      <c r="CG47" s="109"/>
      <c r="CH47" s="109">
        <v>0</v>
      </c>
      <c r="CI47" s="109"/>
      <c r="CJ47" s="109"/>
      <c r="CK47" s="109"/>
      <c r="CL47" s="109"/>
      <c r="CM47" s="109"/>
      <c r="CN47" s="109"/>
      <c r="CO47" s="109"/>
      <c r="CP47" s="109">
        <v>0</v>
      </c>
      <c r="CQ47" s="109"/>
      <c r="CR47" s="109"/>
      <c r="CS47" s="109"/>
      <c r="CT47" s="109"/>
      <c r="CU47" s="109"/>
      <c r="CV47" s="109"/>
      <c r="CW47" s="109">
        <v>0</v>
      </c>
      <c r="CX47" s="109"/>
      <c r="CY47" s="109"/>
      <c r="CZ47" s="109"/>
      <c r="DA47" s="109"/>
      <c r="DB47" s="109"/>
      <c r="DC47" s="109"/>
      <c r="DD47" s="109">
        <v>0</v>
      </c>
      <c r="DE47" s="109"/>
      <c r="DF47" s="109"/>
      <c r="DG47" s="109"/>
      <c r="DH47" s="109"/>
      <c r="DI47" s="109"/>
      <c r="DJ47" s="109"/>
      <c r="DK47" s="119"/>
      <c r="DL47" s="119"/>
      <c r="DM47" s="119"/>
      <c r="DN47" s="119"/>
      <c r="DO47" s="119"/>
      <c r="DP47" s="119"/>
      <c r="DQ47" s="119"/>
      <c r="DR47" s="119"/>
      <c r="DS47" s="119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45"/>
      <c r="EG47" s="45"/>
      <c r="EH47" s="45"/>
      <c r="EI47" s="45"/>
      <c r="EJ47" s="45"/>
      <c r="EK47" s="45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45"/>
      <c r="EW47" s="45"/>
      <c r="EX47" s="604"/>
      <c r="EY47" s="605"/>
      <c r="EZ47" s="605"/>
      <c r="FA47" s="605"/>
      <c r="FB47" s="605"/>
      <c r="FC47" s="605"/>
      <c r="FD47" s="605"/>
      <c r="FE47" s="605"/>
      <c r="FF47" s="605"/>
      <c r="FG47" s="605"/>
    </row>
    <row r="48" spans="1:163" s="91" customFormat="1" ht="29.25" customHeight="1" thickBot="1">
      <c r="A48" s="420" t="s">
        <v>83</v>
      </c>
      <c r="B48" s="209"/>
      <c r="C48" s="209"/>
      <c r="D48" s="209"/>
      <c r="E48" s="209"/>
      <c r="F48" s="210" t="s">
        <v>241</v>
      </c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  <c r="AJ48" s="127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9"/>
      <c r="AY48" s="211" t="s">
        <v>111</v>
      </c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09" t="s">
        <v>215</v>
      </c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12">
        <f>SUM(CH48:DJ48)</f>
        <v>0</v>
      </c>
      <c r="CB48" s="212"/>
      <c r="CC48" s="212"/>
      <c r="CD48" s="212"/>
      <c r="CE48" s="212"/>
      <c r="CF48" s="212"/>
      <c r="CG48" s="212"/>
      <c r="CH48" s="212">
        <v>0</v>
      </c>
      <c r="CI48" s="212"/>
      <c r="CJ48" s="212"/>
      <c r="CK48" s="212"/>
      <c r="CL48" s="212"/>
      <c r="CM48" s="212"/>
      <c r="CN48" s="212"/>
      <c r="CO48" s="212"/>
      <c r="CP48" s="212">
        <v>0</v>
      </c>
      <c r="CQ48" s="212"/>
      <c r="CR48" s="212"/>
      <c r="CS48" s="212"/>
      <c r="CT48" s="212"/>
      <c r="CU48" s="212"/>
      <c r="CV48" s="212"/>
      <c r="CW48" s="212">
        <v>0</v>
      </c>
      <c r="CX48" s="212"/>
      <c r="CY48" s="212"/>
      <c r="CZ48" s="212"/>
      <c r="DA48" s="212"/>
      <c r="DB48" s="212"/>
      <c r="DC48" s="212"/>
      <c r="DD48" s="212">
        <v>0</v>
      </c>
      <c r="DE48" s="212"/>
      <c r="DF48" s="212"/>
      <c r="DG48" s="212"/>
      <c r="DH48" s="212"/>
      <c r="DI48" s="212"/>
      <c r="DJ48" s="212"/>
      <c r="DK48" s="213"/>
      <c r="DL48" s="213"/>
      <c r="DM48" s="213"/>
      <c r="DN48" s="213"/>
      <c r="DO48" s="213"/>
      <c r="DP48" s="213"/>
      <c r="DQ48" s="213"/>
      <c r="DR48" s="213"/>
      <c r="DS48" s="213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54"/>
      <c r="EG48" s="54"/>
      <c r="EH48" s="54"/>
      <c r="EI48" s="54"/>
      <c r="EJ48" s="54"/>
      <c r="EK48" s="54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54"/>
      <c r="EW48" s="54"/>
      <c r="EX48" s="604"/>
      <c r="EY48" s="605"/>
      <c r="EZ48" s="605"/>
      <c r="FA48" s="605"/>
      <c r="FB48" s="605"/>
      <c r="FC48" s="605"/>
      <c r="FD48" s="605"/>
      <c r="FE48" s="605"/>
      <c r="FF48" s="605"/>
      <c r="FG48" s="605"/>
    </row>
    <row r="49" spans="1:163" s="65" customFormat="1" ht="31.5" customHeight="1">
      <c r="A49" s="417" t="s">
        <v>84</v>
      </c>
      <c r="B49" s="120"/>
      <c r="C49" s="120"/>
      <c r="D49" s="120"/>
      <c r="E49" s="120"/>
      <c r="F49" s="198" t="s">
        <v>242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27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9"/>
      <c r="AY49" s="117" t="s">
        <v>112</v>
      </c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20" t="s">
        <v>99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09">
        <f>SUM(CH49:DJ49)</f>
        <v>0</v>
      </c>
      <c r="CB49" s="109"/>
      <c r="CC49" s="109"/>
      <c r="CD49" s="109"/>
      <c r="CE49" s="109"/>
      <c r="CF49" s="109"/>
      <c r="CG49" s="109"/>
      <c r="CH49" s="580">
        <f>393400-150000-58000-100000-35000-50400</f>
        <v>0</v>
      </c>
      <c r="CI49" s="580"/>
      <c r="CJ49" s="580"/>
      <c r="CK49" s="580"/>
      <c r="CL49" s="580"/>
      <c r="CM49" s="580"/>
      <c r="CN49" s="580"/>
      <c r="CO49" s="580"/>
      <c r="CP49" s="126">
        <v>0</v>
      </c>
      <c r="CQ49" s="126"/>
      <c r="CR49" s="126"/>
      <c r="CS49" s="126"/>
      <c r="CT49" s="126"/>
      <c r="CU49" s="126"/>
      <c r="CV49" s="126"/>
      <c r="CW49" s="126">
        <v>0</v>
      </c>
      <c r="CX49" s="126"/>
      <c r="CY49" s="126"/>
      <c r="CZ49" s="126"/>
      <c r="DA49" s="126"/>
      <c r="DB49" s="126"/>
      <c r="DC49" s="126"/>
      <c r="DD49" s="126">
        <v>0</v>
      </c>
      <c r="DE49" s="126"/>
      <c r="DF49" s="126"/>
      <c r="DG49" s="126"/>
      <c r="DH49" s="126"/>
      <c r="DI49" s="126"/>
      <c r="DJ49" s="126"/>
      <c r="DK49" s="218"/>
      <c r="DL49" s="218"/>
      <c r="DM49" s="218"/>
      <c r="DN49" s="218"/>
      <c r="DO49" s="218"/>
      <c r="DP49" s="218"/>
      <c r="DQ49" s="218"/>
      <c r="DR49" s="218"/>
      <c r="DS49" s="218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53"/>
      <c r="EG49" s="53"/>
      <c r="EH49" s="53"/>
      <c r="EI49" s="53"/>
      <c r="EJ49" s="53"/>
      <c r="EK49" s="53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53"/>
      <c r="EW49" s="53"/>
      <c r="EX49" s="604"/>
      <c r="EY49" s="605"/>
      <c r="EZ49" s="605"/>
      <c r="FA49" s="605"/>
      <c r="FB49" s="605"/>
      <c r="FC49" s="605"/>
      <c r="FD49" s="605"/>
      <c r="FE49" s="605"/>
      <c r="FF49" s="605"/>
      <c r="FG49" s="605"/>
    </row>
    <row r="50" spans="1:163" s="65" customFormat="1" ht="31.5" customHeight="1">
      <c r="A50" s="417" t="s">
        <v>85</v>
      </c>
      <c r="B50" s="120"/>
      <c r="C50" s="120"/>
      <c r="D50" s="120"/>
      <c r="E50" s="120"/>
      <c r="F50" s="198" t="s">
        <v>243</v>
      </c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27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27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17" t="s">
        <v>112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410" t="s">
        <v>99</v>
      </c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109">
        <f>SUM(CH50:DJ50)</f>
        <v>393400</v>
      </c>
      <c r="CB50" s="109"/>
      <c r="CC50" s="109"/>
      <c r="CD50" s="109"/>
      <c r="CE50" s="109"/>
      <c r="CF50" s="109"/>
      <c r="CG50" s="109"/>
      <c r="CH50" s="121">
        <v>0</v>
      </c>
      <c r="CI50" s="121"/>
      <c r="CJ50" s="121"/>
      <c r="CK50" s="121"/>
      <c r="CL50" s="121"/>
      <c r="CM50" s="121"/>
      <c r="CN50" s="121"/>
      <c r="CO50" s="121"/>
      <c r="CP50" s="121">
        <v>393400</v>
      </c>
      <c r="CQ50" s="121"/>
      <c r="CR50" s="121"/>
      <c r="CS50" s="121"/>
      <c r="CT50" s="121"/>
      <c r="CU50" s="121"/>
      <c r="CV50" s="121"/>
      <c r="CW50" s="121">
        <v>0</v>
      </c>
      <c r="CX50" s="121"/>
      <c r="CY50" s="121"/>
      <c r="CZ50" s="121"/>
      <c r="DA50" s="121"/>
      <c r="DB50" s="121"/>
      <c r="DC50" s="121"/>
      <c r="DD50" s="121">
        <v>0</v>
      </c>
      <c r="DE50" s="121"/>
      <c r="DF50" s="121"/>
      <c r="DG50" s="121"/>
      <c r="DH50" s="121"/>
      <c r="DI50" s="121"/>
      <c r="DJ50" s="121"/>
      <c r="DK50" s="201"/>
      <c r="DL50" s="201"/>
      <c r="DM50" s="201"/>
      <c r="DN50" s="201"/>
      <c r="DO50" s="201"/>
      <c r="DP50" s="201"/>
      <c r="DQ50" s="201"/>
      <c r="DR50" s="201"/>
      <c r="DS50" s="20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93"/>
      <c r="EG50" s="93"/>
      <c r="EH50" s="93"/>
      <c r="EI50" s="93"/>
      <c r="EJ50" s="93"/>
      <c r="EK50" s="93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93"/>
      <c r="EW50" s="93"/>
      <c r="EX50" s="604"/>
      <c r="EY50" s="605"/>
      <c r="EZ50" s="605"/>
      <c r="FA50" s="605"/>
      <c r="FB50" s="605"/>
      <c r="FC50" s="605"/>
      <c r="FD50" s="605"/>
      <c r="FE50" s="605"/>
      <c r="FF50" s="605"/>
      <c r="FG50" s="90"/>
    </row>
    <row r="51" spans="1:163" s="65" customFormat="1" ht="31.5" customHeight="1">
      <c r="A51" s="419" t="s">
        <v>86</v>
      </c>
      <c r="B51" s="197"/>
      <c r="C51" s="197"/>
      <c r="D51" s="197"/>
      <c r="E51" s="197"/>
      <c r="F51" s="198" t="s">
        <v>244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27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99" t="s">
        <v>112</v>
      </c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25" t="s">
        <v>100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09">
        <f>SUM(CH51:DJ51)</f>
        <v>0</v>
      </c>
      <c r="CB51" s="109"/>
      <c r="CC51" s="109"/>
      <c r="CD51" s="109"/>
      <c r="CE51" s="109"/>
      <c r="CF51" s="109"/>
      <c r="CG51" s="109"/>
      <c r="CH51" s="109">
        <v>0</v>
      </c>
      <c r="CI51" s="109"/>
      <c r="CJ51" s="109"/>
      <c r="CK51" s="109"/>
      <c r="CL51" s="109"/>
      <c r="CM51" s="109"/>
      <c r="CN51" s="109"/>
      <c r="CO51" s="109"/>
      <c r="CP51" s="109">
        <v>0</v>
      </c>
      <c r="CQ51" s="109"/>
      <c r="CR51" s="109"/>
      <c r="CS51" s="109"/>
      <c r="CT51" s="109"/>
      <c r="CU51" s="109"/>
      <c r="CV51" s="109"/>
      <c r="CW51" s="109">
        <v>0</v>
      </c>
      <c r="CX51" s="109"/>
      <c r="CY51" s="109"/>
      <c r="CZ51" s="109"/>
      <c r="DA51" s="109"/>
      <c r="DB51" s="109"/>
      <c r="DC51" s="109"/>
      <c r="DD51" s="109">
        <v>0</v>
      </c>
      <c r="DE51" s="109"/>
      <c r="DF51" s="109"/>
      <c r="DG51" s="109"/>
      <c r="DH51" s="109"/>
      <c r="DI51" s="109"/>
      <c r="DJ51" s="109"/>
      <c r="DK51" s="119"/>
      <c r="DL51" s="119"/>
      <c r="DM51" s="119"/>
      <c r="DN51" s="119"/>
      <c r="DO51" s="119"/>
      <c r="DP51" s="119"/>
      <c r="DQ51" s="119"/>
      <c r="DR51" s="119"/>
      <c r="DS51" s="119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45"/>
      <c r="EG51" s="45"/>
      <c r="EH51" s="45"/>
      <c r="EI51" s="45"/>
      <c r="EJ51" s="45"/>
      <c r="EK51" s="45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45"/>
      <c r="EW51" s="45"/>
      <c r="EX51" s="195"/>
      <c r="EY51" s="195"/>
      <c r="EZ51" s="195"/>
      <c r="FA51" s="195"/>
      <c r="FB51" s="195"/>
      <c r="FC51" s="195"/>
      <c r="FD51" s="195"/>
      <c r="FE51" s="195"/>
      <c r="FF51" s="195"/>
      <c r="FG51" s="605"/>
    </row>
    <row r="52" spans="1:163" s="65" customFormat="1" ht="31.5" customHeight="1">
      <c r="A52" s="417" t="s">
        <v>76</v>
      </c>
      <c r="B52" s="120"/>
      <c r="C52" s="120"/>
      <c r="D52" s="120"/>
      <c r="E52" s="120"/>
      <c r="F52" s="198" t="s">
        <v>245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9"/>
      <c r="AJ52" s="127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9"/>
      <c r="AY52" s="199" t="s">
        <v>112</v>
      </c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20" t="s">
        <v>100</v>
      </c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09">
        <f>SUM(CH52:DJ52)</f>
        <v>393400</v>
      </c>
      <c r="CB52" s="109"/>
      <c r="CC52" s="109"/>
      <c r="CD52" s="109"/>
      <c r="CE52" s="109"/>
      <c r="CF52" s="109"/>
      <c r="CG52" s="109"/>
      <c r="CH52" s="126">
        <v>0</v>
      </c>
      <c r="CI52" s="126"/>
      <c r="CJ52" s="126"/>
      <c r="CK52" s="126"/>
      <c r="CL52" s="126"/>
      <c r="CM52" s="126"/>
      <c r="CN52" s="126"/>
      <c r="CO52" s="126"/>
      <c r="CP52" s="126">
        <v>0</v>
      </c>
      <c r="CQ52" s="126"/>
      <c r="CR52" s="126"/>
      <c r="CS52" s="126"/>
      <c r="CT52" s="126"/>
      <c r="CU52" s="126"/>
      <c r="CV52" s="126"/>
      <c r="CW52" s="126">
        <v>393400</v>
      </c>
      <c r="CX52" s="126"/>
      <c r="CY52" s="126"/>
      <c r="CZ52" s="126"/>
      <c r="DA52" s="126"/>
      <c r="DB52" s="126"/>
      <c r="DC52" s="126"/>
      <c r="DD52" s="126">
        <v>0</v>
      </c>
      <c r="DE52" s="126"/>
      <c r="DF52" s="126"/>
      <c r="DG52" s="126"/>
      <c r="DH52" s="126"/>
      <c r="DI52" s="126"/>
      <c r="DJ52" s="126"/>
      <c r="DK52" s="218"/>
      <c r="DL52" s="218"/>
      <c r="DM52" s="218"/>
      <c r="DN52" s="218"/>
      <c r="DO52" s="218"/>
      <c r="DP52" s="218"/>
      <c r="DQ52" s="218"/>
      <c r="DR52" s="218"/>
      <c r="DS52" s="218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53"/>
      <c r="EG52" s="53"/>
      <c r="EH52" s="53"/>
      <c r="EI52" s="53"/>
      <c r="EJ52" s="53"/>
      <c r="EK52" s="53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53"/>
      <c r="EW52" s="53"/>
      <c r="EX52" s="604"/>
      <c r="EY52" s="605"/>
      <c r="EZ52" s="605"/>
      <c r="FA52" s="605"/>
      <c r="FB52" s="605"/>
      <c r="FC52" s="605"/>
      <c r="FD52" s="605"/>
      <c r="FE52" s="605"/>
      <c r="FF52" s="605"/>
      <c r="FG52" s="90"/>
    </row>
    <row r="53" spans="1:163" s="65" customFormat="1" ht="32.25" customHeight="1">
      <c r="A53" s="422" t="s">
        <v>87</v>
      </c>
      <c r="B53" s="125"/>
      <c r="C53" s="125"/>
      <c r="D53" s="125"/>
      <c r="E53" s="125"/>
      <c r="F53" s="194" t="s">
        <v>246</v>
      </c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9"/>
      <c r="AJ53" s="127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9"/>
      <c r="AY53" s="116" t="s">
        <v>112</v>
      </c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97" t="s">
        <v>215</v>
      </c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09">
        <f t="shared" si="0"/>
        <v>0</v>
      </c>
      <c r="CB53" s="109"/>
      <c r="CC53" s="109"/>
      <c r="CD53" s="109"/>
      <c r="CE53" s="109"/>
      <c r="CF53" s="109"/>
      <c r="CG53" s="109"/>
      <c r="CH53" s="109">
        <v>0</v>
      </c>
      <c r="CI53" s="109"/>
      <c r="CJ53" s="109"/>
      <c r="CK53" s="109"/>
      <c r="CL53" s="109"/>
      <c r="CM53" s="109"/>
      <c r="CN53" s="109"/>
      <c r="CO53" s="109"/>
      <c r="CP53" s="109">
        <v>0</v>
      </c>
      <c r="CQ53" s="109"/>
      <c r="CR53" s="109"/>
      <c r="CS53" s="109"/>
      <c r="CT53" s="109"/>
      <c r="CU53" s="109"/>
      <c r="CV53" s="109"/>
      <c r="CW53" s="109">
        <v>0</v>
      </c>
      <c r="CX53" s="109"/>
      <c r="CY53" s="109"/>
      <c r="CZ53" s="109"/>
      <c r="DA53" s="109"/>
      <c r="DB53" s="109"/>
      <c r="DC53" s="109"/>
      <c r="DD53" s="109">
        <v>0</v>
      </c>
      <c r="DE53" s="109"/>
      <c r="DF53" s="109"/>
      <c r="DG53" s="109"/>
      <c r="DH53" s="109"/>
      <c r="DI53" s="109"/>
      <c r="DJ53" s="109"/>
      <c r="DK53" s="119"/>
      <c r="DL53" s="119"/>
      <c r="DM53" s="119"/>
      <c r="DN53" s="119"/>
      <c r="DO53" s="119"/>
      <c r="DP53" s="119"/>
      <c r="DQ53" s="119"/>
      <c r="DR53" s="119"/>
      <c r="DS53" s="119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45"/>
      <c r="EG53" s="45"/>
      <c r="EH53" s="45"/>
      <c r="EI53" s="45"/>
      <c r="EJ53" s="45"/>
      <c r="EK53" s="45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45"/>
      <c r="EW53" s="45"/>
      <c r="EX53" s="604"/>
      <c r="EY53" s="605"/>
      <c r="EZ53" s="605"/>
      <c r="FA53" s="605"/>
      <c r="FB53" s="605"/>
      <c r="FC53" s="605"/>
      <c r="FD53" s="605"/>
      <c r="FE53" s="605"/>
      <c r="FF53" s="605"/>
      <c r="FG53" s="605"/>
    </row>
    <row r="54" spans="1:163" s="65" customFormat="1" ht="21.75" customHeight="1">
      <c r="A54" s="422" t="s">
        <v>88</v>
      </c>
      <c r="B54" s="125"/>
      <c r="C54" s="125"/>
      <c r="D54" s="125"/>
      <c r="E54" s="125"/>
      <c r="F54" s="194" t="s">
        <v>247</v>
      </c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27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9"/>
      <c r="AY54" s="116" t="s">
        <v>113</v>
      </c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25" t="s">
        <v>99</v>
      </c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09">
        <f t="shared" si="0"/>
        <v>0</v>
      </c>
      <c r="CB54" s="109"/>
      <c r="CC54" s="109"/>
      <c r="CD54" s="109"/>
      <c r="CE54" s="109"/>
      <c r="CF54" s="109"/>
      <c r="CG54" s="109"/>
      <c r="CH54" s="109">
        <v>0</v>
      </c>
      <c r="CI54" s="109"/>
      <c r="CJ54" s="109"/>
      <c r="CK54" s="109"/>
      <c r="CL54" s="109"/>
      <c r="CM54" s="109"/>
      <c r="CN54" s="109"/>
      <c r="CO54" s="109"/>
      <c r="CP54" s="109">
        <v>0</v>
      </c>
      <c r="CQ54" s="109"/>
      <c r="CR54" s="109"/>
      <c r="CS54" s="109"/>
      <c r="CT54" s="109"/>
      <c r="CU54" s="109"/>
      <c r="CV54" s="109"/>
      <c r="CW54" s="109">
        <v>0</v>
      </c>
      <c r="CX54" s="109"/>
      <c r="CY54" s="109"/>
      <c r="CZ54" s="109"/>
      <c r="DA54" s="109"/>
      <c r="DB54" s="109"/>
      <c r="DC54" s="109"/>
      <c r="DD54" s="109">
        <v>0</v>
      </c>
      <c r="DE54" s="109"/>
      <c r="DF54" s="109"/>
      <c r="DG54" s="109"/>
      <c r="DH54" s="109"/>
      <c r="DI54" s="109"/>
      <c r="DJ54" s="109"/>
      <c r="DK54" s="218"/>
      <c r="DL54" s="218"/>
      <c r="DM54" s="218"/>
      <c r="DN54" s="218"/>
      <c r="DO54" s="218"/>
      <c r="DP54" s="218"/>
      <c r="DQ54" s="218"/>
      <c r="DR54" s="218"/>
      <c r="DS54" s="218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45"/>
      <c r="EG54" s="45"/>
      <c r="EH54" s="45"/>
      <c r="EI54" s="45"/>
      <c r="EJ54" s="45"/>
      <c r="EK54" s="45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45"/>
      <c r="EW54" s="45"/>
      <c r="EX54" s="604"/>
      <c r="EY54" s="605"/>
      <c r="EZ54" s="605"/>
      <c r="FA54" s="605"/>
      <c r="FB54" s="605"/>
      <c r="FC54" s="605"/>
      <c r="FD54" s="605"/>
      <c r="FE54" s="605"/>
      <c r="FF54" s="605"/>
      <c r="FG54" s="605"/>
    </row>
    <row r="55" spans="1:163" s="65" customFormat="1" ht="23.25" customHeight="1">
      <c r="A55" s="422" t="s">
        <v>89</v>
      </c>
      <c r="B55" s="125"/>
      <c r="C55" s="125"/>
      <c r="D55" s="125"/>
      <c r="E55" s="125"/>
      <c r="F55" s="194" t="s">
        <v>248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9"/>
      <c r="AJ55" s="127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6" t="s">
        <v>113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25" t="s">
        <v>100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09">
        <f t="shared" si="0"/>
        <v>0</v>
      </c>
      <c r="CB55" s="109"/>
      <c r="CC55" s="109"/>
      <c r="CD55" s="109"/>
      <c r="CE55" s="109"/>
      <c r="CF55" s="109"/>
      <c r="CG55" s="109"/>
      <c r="CH55" s="109">
        <v>0</v>
      </c>
      <c r="CI55" s="109"/>
      <c r="CJ55" s="109"/>
      <c r="CK55" s="109"/>
      <c r="CL55" s="109"/>
      <c r="CM55" s="109"/>
      <c r="CN55" s="109"/>
      <c r="CO55" s="109"/>
      <c r="CP55" s="109">
        <v>0</v>
      </c>
      <c r="CQ55" s="109"/>
      <c r="CR55" s="109"/>
      <c r="CS55" s="109"/>
      <c r="CT55" s="109"/>
      <c r="CU55" s="109"/>
      <c r="CV55" s="109"/>
      <c r="CW55" s="109">
        <v>0</v>
      </c>
      <c r="CX55" s="109"/>
      <c r="CY55" s="109"/>
      <c r="CZ55" s="109"/>
      <c r="DA55" s="109"/>
      <c r="DB55" s="109"/>
      <c r="DC55" s="109"/>
      <c r="DD55" s="109">
        <v>0</v>
      </c>
      <c r="DE55" s="109"/>
      <c r="DF55" s="109"/>
      <c r="DG55" s="109"/>
      <c r="DH55" s="109"/>
      <c r="DI55" s="109"/>
      <c r="DJ55" s="109"/>
      <c r="DK55" s="119"/>
      <c r="DL55" s="119"/>
      <c r="DM55" s="119"/>
      <c r="DN55" s="119"/>
      <c r="DO55" s="119"/>
      <c r="DP55" s="119"/>
      <c r="DQ55" s="119"/>
      <c r="DR55" s="119"/>
      <c r="DS55" s="119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45"/>
      <c r="EG55" s="45"/>
      <c r="EH55" s="45"/>
      <c r="EI55" s="45"/>
      <c r="EJ55" s="45"/>
      <c r="EK55" s="45"/>
      <c r="EL55" s="221"/>
      <c r="EM55" s="222"/>
      <c r="EN55" s="222"/>
      <c r="EO55" s="222"/>
      <c r="EP55" s="222"/>
      <c r="EQ55" s="222"/>
      <c r="ER55" s="222"/>
      <c r="ES55" s="222"/>
      <c r="ET55" s="222"/>
      <c r="EU55" s="223"/>
      <c r="EV55" s="45"/>
      <c r="EW55" s="45"/>
      <c r="EX55" s="604"/>
      <c r="EY55" s="605"/>
      <c r="EZ55" s="605"/>
      <c r="FA55" s="605"/>
      <c r="FB55" s="605"/>
      <c r="FC55" s="605"/>
      <c r="FD55" s="605"/>
      <c r="FE55" s="605"/>
      <c r="FF55" s="605"/>
      <c r="FG55" s="605"/>
    </row>
    <row r="56" spans="1:163" s="65" customFormat="1" ht="22.5" customHeight="1" thickBot="1">
      <c r="A56" s="419" t="s">
        <v>90</v>
      </c>
      <c r="B56" s="197"/>
      <c r="C56" s="197"/>
      <c r="D56" s="197"/>
      <c r="E56" s="197"/>
      <c r="F56" s="198" t="s">
        <v>249</v>
      </c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9"/>
      <c r="AJ56" s="127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9"/>
      <c r="AY56" s="199" t="s">
        <v>113</v>
      </c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7" t="s">
        <v>215</v>
      </c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200">
        <f t="shared" si="0"/>
        <v>0</v>
      </c>
      <c r="CB56" s="200"/>
      <c r="CC56" s="200"/>
      <c r="CD56" s="200"/>
      <c r="CE56" s="200"/>
      <c r="CF56" s="200"/>
      <c r="CG56" s="200"/>
      <c r="CH56" s="200">
        <v>0</v>
      </c>
      <c r="CI56" s="200"/>
      <c r="CJ56" s="200"/>
      <c r="CK56" s="200"/>
      <c r="CL56" s="200"/>
      <c r="CM56" s="200"/>
      <c r="CN56" s="200"/>
      <c r="CO56" s="200"/>
      <c r="CP56" s="200">
        <v>0</v>
      </c>
      <c r="CQ56" s="200"/>
      <c r="CR56" s="200"/>
      <c r="CS56" s="200"/>
      <c r="CT56" s="200"/>
      <c r="CU56" s="200"/>
      <c r="CV56" s="200"/>
      <c r="CW56" s="200">
        <v>0</v>
      </c>
      <c r="CX56" s="200"/>
      <c r="CY56" s="200"/>
      <c r="CZ56" s="200"/>
      <c r="DA56" s="200"/>
      <c r="DB56" s="200"/>
      <c r="DC56" s="200"/>
      <c r="DD56" s="200">
        <v>0</v>
      </c>
      <c r="DE56" s="200"/>
      <c r="DF56" s="200"/>
      <c r="DG56" s="200"/>
      <c r="DH56" s="200"/>
      <c r="DI56" s="200"/>
      <c r="DJ56" s="200"/>
      <c r="DK56" s="208"/>
      <c r="DL56" s="208"/>
      <c r="DM56" s="208"/>
      <c r="DN56" s="208"/>
      <c r="DO56" s="208"/>
      <c r="DP56" s="208"/>
      <c r="DQ56" s="208"/>
      <c r="DR56" s="208"/>
      <c r="DS56" s="208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47"/>
      <c r="EG56" s="47"/>
      <c r="EH56" s="47"/>
      <c r="EI56" s="47"/>
      <c r="EJ56" s="47"/>
      <c r="EK56" s="47"/>
      <c r="EL56" s="224"/>
      <c r="EM56" s="225"/>
      <c r="EN56" s="225"/>
      <c r="EO56" s="225"/>
      <c r="EP56" s="225"/>
      <c r="EQ56" s="225"/>
      <c r="ER56" s="225"/>
      <c r="ES56" s="225"/>
      <c r="ET56" s="225"/>
      <c r="EU56" s="226"/>
      <c r="EV56" s="47"/>
      <c r="EW56" s="47"/>
      <c r="EX56" s="604"/>
      <c r="EY56" s="605"/>
      <c r="EZ56" s="605"/>
      <c r="FA56" s="605"/>
      <c r="FB56" s="605"/>
      <c r="FC56" s="605"/>
      <c r="FD56" s="605"/>
      <c r="FE56" s="605"/>
      <c r="FF56" s="605"/>
      <c r="FG56" s="605"/>
    </row>
    <row r="57" spans="1:163" s="65" customFormat="1" ht="23.25" customHeight="1">
      <c r="A57" s="421" t="s">
        <v>91</v>
      </c>
      <c r="B57" s="186"/>
      <c r="C57" s="186"/>
      <c r="D57" s="186"/>
      <c r="E57" s="186"/>
      <c r="F57" s="187" t="s">
        <v>250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9"/>
      <c r="AJ57" s="127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9"/>
      <c r="AY57" s="188" t="s">
        <v>140</v>
      </c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6" t="s">
        <v>99</v>
      </c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9">
        <f t="shared" si="0"/>
        <v>0</v>
      </c>
      <c r="CB57" s="189"/>
      <c r="CC57" s="189"/>
      <c r="CD57" s="189"/>
      <c r="CE57" s="189"/>
      <c r="CF57" s="189"/>
      <c r="CG57" s="189"/>
      <c r="CH57" s="189">
        <v>0</v>
      </c>
      <c r="CI57" s="189"/>
      <c r="CJ57" s="189"/>
      <c r="CK57" s="189"/>
      <c r="CL57" s="189"/>
      <c r="CM57" s="189"/>
      <c r="CN57" s="189"/>
      <c r="CO57" s="189"/>
      <c r="CP57" s="189">
        <v>0</v>
      </c>
      <c r="CQ57" s="189"/>
      <c r="CR57" s="189"/>
      <c r="CS57" s="189"/>
      <c r="CT57" s="189"/>
      <c r="CU57" s="189"/>
      <c r="CV57" s="189"/>
      <c r="CW57" s="189">
        <v>0</v>
      </c>
      <c r="CX57" s="189"/>
      <c r="CY57" s="189"/>
      <c r="CZ57" s="189"/>
      <c r="DA57" s="189"/>
      <c r="DB57" s="189"/>
      <c r="DC57" s="189"/>
      <c r="DD57" s="189">
        <v>0</v>
      </c>
      <c r="DE57" s="189"/>
      <c r="DF57" s="189"/>
      <c r="DG57" s="189"/>
      <c r="DH57" s="189"/>
      <c r="DI57" s="189"/>
      <c r="DJ57" s="189"/>
      <c r="DK57" s="190"/>
      <c r="DL57" s="190"/>
      <c r="DM57" s="190"/>
      <c r="DN57" s="190"/>
      <c r="DO57" s="190"/>
      <c r="DP57" s="190"/>
      <c r="DQ57" s="190"/>
      <c r="DR57" s="190"/>
      <c r="DS57" s="190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42"/>
      <c r="EG57" s="42"/>
      <c r="EH57" s="42"/>
      <c r="EI57" s="42"/>
      <c r="EJ57" s="42"/>
      <c r="EK57" s="4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42"/>
      <c r="EW57" s="42"/>
      <c r="EX57" s="604"/>
      <c r="EY57" s="605"/>
      <c r="EZ57" s="605"/>
      <c r="FA57" s="605"/>
      <c r="FB57" s="605"/>
      <c r="FC57" s="605"/>
      <c r="FD57" s="605"/>
      <c r="FE57" s="605"/>
      <c r="FF57" s="605"/>
      <c r="FG57" s="605"/>
    </row>
    <row r="58" spans="1:163" s="65" customFormat="1" ht="24" customHeight="1">
      <c r="A58" s="422" t="s">
        <v>63</v>
      </c>
      <c r="B58" s="125"/>
      <c r="C58" s="125"/>
      <c r="D58" s="125"/>
      <c r="E58" s="125"/>
      <c r="F58" s="194" t="s">
        <v>251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27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9"/>
      <c r="AJ58" s="127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9"/>
      <c r="AY58" s="116" t="s">
        <v>140</v>
      </c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25" t="s">
        <v>100</v>
      </c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09">
        <f t="shared" si="0"/>
        <v>0</v>
      </c>
      <c r="CB58" s="109"/>
      <c r="CC58" s="109"/>
      <c r="CD58" s="109"/>
      <c r="CE58" s="109"/>
      <c r="CF58" s="109"/>
      <c r="CG58" s="109"/>
      <c r="CH58" s="109">
        <v>0</v>
      </c>
      <c r="CI58" s="109"/>
      <c r="CJ58" s="109"/>
      <c r="CK58" s="109"/>
      <c r="CL58" s="109"/>
      <c r="CM58" s="109"/>
      <c r="CN58" s="109"/>
      <c r="CO58" s="109"/>
      <c r="CP58" s="109">
        <v>0</v>
      </c>
      <c r="CQ58" s="109"/>
      <c r="CR58" s="109"/>
      <c r="CS58" s="109"/>
      <c r="CT58" s="109"/>
      <c r="CU58" s="109"/>
      <c r="CV58" s="109"/>
      <c r="CW58" s="109">
        <v>0</v>
      </c>
      <c r="CX58" s="109"/>
      <c r="CY58" s="109"/>
      <c r="CZ58" s="109"/>
      <c r="DA58" s="109"/>
      <c r="DB58" s="109"/>
      <c r="DC58" s="109"/>
      <c r="DD58" s="109">
        <v>0</v>
      </c>
      <c r="DE58" s="109"/>
      <c r="DF58" s="109"/>
      <c r="DG58" s="109"/>
      <c r="DH58" s="109"/>
      <c r="DI58" s="109"/>
      <c r="DJ58" s="109"/>
      <c r="DK58" s="119"/>
      <c r="DL58" s="119"/>
      <c r="DM58" s="119"/>
      <c r="DN58" s="119"/>
      <c r="DO58" s="119"/>
      <c r="DP58" s="119"/>
      <c r="DQ58" s="119"/>
      <c r="DR58" s="119"/>
      <c r="DS58" s="119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45"/>
      <c r="EG58" s="45"/>
      <c r="EH58" s="45"/>
      <c r="EI58" s="45"/>
      <c r="EJ58" s="45"/>
      <c r="EK58" s="45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45"/>
      <c r="EW58" s="45"/>
      <c r="EX58" s="604"/>
      <c r="EY58" s="605"/>
      <c r="EZ58" s="605"/>
      <c r="FA58" s="605"/>
      <c r="FB58" s="605"/>
      <c r="FC58" s="605"/>
      <c r="FD58" s="605"/>
      <c r="FE58" s="605"/>
      <c r="FF58" s="605"/>
      <c r="FG58" s="605"/>
    </row>
    <row r="59" spans="1:163" s="65" customFormat="1" ht="24" customHeight="1" thickBot="1">
      <c r="A59" s="447" t="s">
        <v>92</v>
      </c>
      <c r="B59" s="227"/>
      <c r="C59" s="227"/>
      <c r="D59" s="227"/>
      <c r="E59" s="227"/>
      <c r="F59" s="228" t="s">
        <v>252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9"/>
      <c r="AJ59" s="127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9"/>
      <c r="AY59" s="229" t="s">
        <v>140</v>
      </c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7" t="s">
        <v>215</v>
      </c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30">
        <f t="shared" si="0"/>
        <v>0</v>
      </c>
      <c r="CB59" s="230"/>
      <c r="CC59" s="230"/>
      <c r="CD59" s="230"/>
      <c r="CE59" s="230"/>
      <c r="CF59" s="230"/>
      <c r="CG59" s="230"/>
      <c r="CH59" s="230">
        <v>0</v>
      </c>
      <c r="CI59" s="230"/>
      <c r="CJ59" s="230"/>
      <c r="CK59" s="230"/>
      <c r="CL59" s="230"/>
      <c r="CM59" s="230"/>
      <c r="CN59" s="230"/>
      <c r="CO59" s="230"/>
      <c r="CP59" s="230">
        <v>0</v>
      </c>
      <c r="CQ59" s="230"/>
      <c r="CR59" s="230"/>
      <c r="CS59" s="230"/>
      <c r="CT59" s="230"/>
      <c r="CU59" s="230"/>
      <c r="CV59" s="230"/>
      <c r="CW59" s="230">
        <v>0</v>
      </c>
      <c r="CX59" s="230"/>
      <c r="CY59" s="230"/>
      <c r="CZ59" s="230"/>
      <c r="DA59" s="230"/>
      <c r="DB59" s="230"/>
      <c r="DC59" s="230"/>
      <c r="DD59" s="230">
        <v>0</v>
      </c>
      <c r="DE59" s="230"/>
      <c r="DF59" s="230"/>
      <c r="DG59" s="230"/>
      <c r="DH59" s="230"/>
      <c r="DI59" s="230"/>
      <c r="DJ59" s="230"/>
      <c r="DK59" s="231"/>
      <c r="DL59" s="231"/>
      <c r="DM59" s="231"/>
      <c r="DN59" s="231"/>
      <c r="DO59" s="231"/>
      <c r="DP59" s="231"/>
      <c r="DQ59" s="231"/>
      <c r="DR59" s="231"/>
      <c r="DS59" s="231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50"/>
      <c r="EG59" s="50"/>
      <c r="EH59" s="50"/>
      <c r="EI59" s="50"/>
      <c r="EJ59" s="50"/>
      <c r="EK59" s="50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50"/>
      <c r="EW59" s="50"/>
      <c r="EX59" s="604"/>
      <c r="EY59" s="605"/>
      <c r="EZ59" s="605"/>
      <c r="FA59" s="605"/>
      <c r="FB59" s="605"/>
      <c r="FC59" s="605"/>
      <c r="FD59" s="605"/>
      <c r="FE59" s="605"/>
      <c r="FF59" s="605"/>
      <c r="FG59" s="605"/>
    </row>
    <row r="60" spans="1:163" s="65" customFormat="1" ht="22.5" customHeight="1">
      <c r="A60" s="421" t="s">
        <v>64</v>
      </c>
      <c r="B60" s="186"/>
      <c r="C60" s="186"/>
      <c r="D60" s="186"/>
      <c r="E60" s="186"/>
      <c r="F60" s="235" t="s">
        <v>253</v>
      </c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127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9"/>
      <c r="AJ60" s="127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9"/>
      <c r="AY60" s="236" t="s">
        <v>141</v>
      </c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186" t="s">
        <v>99</v>
      </c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9">
        <f t="shared" si="0"/>
        <v>850000</v>
      </c>
      <c r="CB60" s="189"/>
      <c r="CC60" s="189"/>
      <c r="CD60" s="189"/>
      <c r="CE60" s="189"/>
      <c r="CF60" s="189"/>
      <c r="CG60" s="189"/>
      <c r="CH60" s="189">
        <v>850000</v>
      </c>
      <c r="CI60" s="189"/>
      <c r="CJ60" s="189"/>
      <c r="CK60" s="189"/>
      <c r="CL60" s="189"/>
      <c r="CM60" s="189"/>
      <c r="CN60" s="189"/>
      <c r="CO60" s="189"/>
      <c r="CP60" s="189">
        <v>0</v>
      </c>
      <c r="CQ60" s="189"/>
      <c r="CR60" s="189"/>
      <c r="CS60" s="189"/>
      <c r="CT60" s="189"/>
      <c r="CU60" s="189"/>
      <c r="CV60" s="189"/>
      <c r="CW60" s="189">
        <v>0</v>
      </c>
      <c r="CX60" s="189"/>
      <c r="CY60" s="189"/>
      <c r="CZ60" s="189"/>
      <c r="DA60" s="189"/>
      <c r="DB60" s="189"/>
      <c r="DC60" s="189"/>
      <c r="DD60" s="189">
        <v>0</v>
      </c>
      <c r="DE60" s="189"/>
      <c r="DF60" s="189"/>
      <c r="DG60" s="189"/>
      <c r="DH60" s="189"/>
      <c r="DI60" s="189"/>
      <c r="DJ60" s="189"/>
      <c r="DK60" s="190"/>
      <c r="DL60" s="190"/>
      <c r="DM60" s="190"/>
      <c r="DN60" s="190"/>
      <c r="DO60" s="190"/>
      <c r="DP60" s="190"/>
      <c r="DQ60" s="190"/>
      <c r="DR60" s="190"/>
      <c r="DS60" s="190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42"/>
      <c r="EG60" s="42"/>
      <c r="EH60" s="42"/>
      <c r="EI60" s="42"/>
      <c r="EJ60" s="42"/>
      <c r="EK60" s="42"/>
      <c r="EL60" s="237"/>
      <c r="EM60" s="238"/>
      <c r="EN60" s="238"/>
      <c r="EO60" s="238"/>
      <c r="EP60" s="238"/>
      <c r="EQ60" s="238"/>
      <c r="ER60" s="238"/>
      <c r="ES60" s="238"/>
      <c r="ET60" s="238"/>
      <c r="EU60" s="239"/>
      <c r="EV60" s="42"/>
      <c r="EW60" s="42"/>
      <c r="EX60" s="604"/>
      <c r="EY60" s="605"/>
      <c r="EZ60" s="605"/>
      <c r="FA60" s="605"/>
      <c r="FB60" s="605"/>
      <c r="FC60" s="605"/>
      <c r="FD60" s="605"/>
      <c r="FE60" s="605"/>
      <c r="FF60" s="605"/>
      <c r="FG60" s="605"/>
    </row>
    <row r="61" spans="1:163" s="65" customFormat="1" ht="21.75" customHeight="1">
      <c r="A61" s="422" t="s">
        <v>93</v>
      </c>
      <c r="B61" s="125"/>
      <c r="C61" s="125"/>
      <c r="D61" s="125"/>
      <c r="E61" s="125"/>
      <c r="F61" s="194" t="s">
        <v>254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27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9"/>
      <c r="AJ61" s="127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9"/>
      <c r="AY61" s="116" t="s">
        <v>141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25" t="s">
        <v>100</v>
      </c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09">
        <f t="shared" si="0"/>
        <v>850000</v>
      </c>
      <c r="CB61" s="109"/>
      <c r="CC61" s="109"/>
      <c r="CD61" s="109"/>
      <c r="CE61" s="109"/>
      <c r="CF61" s="109"/>
      <c r="CG61" s="109"/>
      <c r="CH61" s="109">
        <v>0</v>
      </c>
      <c r="CI61" s="109"/>
      <c r="CJ61" s="109"/>
      <c r="CK61" s="109"/>
      <c r="CL61" s="109"/>
      <c r="CM61" s="109"/>
      <c r="CN61" s="109"/>
      <c r="CO61" s="109"/>
      <c r="CP61" s="109">
        <v>850000</v>
      </c>
      <c r="CQ61" s="109"/>
      <c r="CR61" s="109"/>
      <c r="CS61" s="109"/>
      <c r="CT61" s="109"/>
      <c r="CU61" s="109"/>
      <c r="CV61" s="109"/>
      <c r="CW61" s="109">
        <v>0</v>
      </c>
      <c r="CX61" s="109"/>
      <c r="CY61" s="109"/>
      <c r="CZ61" s="109"/>
      <c r="DA61" s="109"/>
      <c r="DB61" s="109"/>
      <c r="DC61" s="109"/>
      <c r="DD61" s="109">
        <v>0</v>
      </c>
      <c r="DE61" s="109"/>
      <c r="DF61" s="109"/>
      <c r="DG61" s="109"/>
      <c r="DH61" s="109"/>
      <c r="DI61" s="109"/>
      <c r="DJ61" s="109"/>
      <c r="DK61" s="119"/>
      <c r="DL61" s="119"/>
      <c r="DM61" s="119"/>
      <c r="DN61" s="119"/>
      <c r="DO61" s="119"/>
      <c r="DP61" s="119"/>
      <c r="DQ61" s="119"/>
      <c r="DR61" s="119"/>
      <c r="DS61" s="119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45"/>
      <c r="EG61" s="45"/>
      <c r="EH61" s="45"/>
      <c r="EI61" s="45"/>
      <c r="EJ61" s="45"/>
      <c r="EK61" s="45"/>
      <c r="EL61" s="221"/>
      <c r="EM61" s="222"/>
      <c r="EN61" s="222"/>
      <c r="EO61" s="222"/>
      <c r="EP61" s="222"/>
      <c r="EQ61" s="222"/>
      <c r="ER61" s="222"/>
      <c r="ES61" s="222"/>
      <c r="ET61" s="222"/>
      <c r="EU61" s="223"/>
      <c r="EV61" s="45"/>
      <c r="EW61" s="45"/>
      <c r="EX61" s="604"/>
      <c r="EY61" s="605"/>
      <c r="EZ61" s="605"/>
      <c r="FA61" s="605"/>
      <c r="FB61" s="605"/>
      <c r="FC61" s="605"/>
      <c r="FD61" s="605"/>
      <c r="FE61" s="605"/>
      <c r="FF61" s="605"/>
      <c r="FG61" s="605"/>
    </row>
    <row r="62" spans="1:163" s="65" customFormat="1" ht="21.75" customHeight="1" thickBot="1">
      <c r="A62" s="447" t="s">
        <v>94</v>
      </c>
      <c r="B62" s="227"/>
      <c r="C62" s="227"/>
      <c r="D62" s="227"/>
      <c r="E62" s="227"/>
      <c r="F62" s="228" t="s">
        <v>255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127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9"/>
      <c r="AJ62" s="127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9"/>
      <c r="AY62" s="216" t="s">
        <v>141</v>
      </c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27" t="s">
        <v>215</v>
      </c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30">
        <f t="shared" si="0"/>
        <v>850000</v>
      </c>
      <c r="CB62" s="230"/>
      <c r="CC62" s="230"/>
      <c r="CD62" s="230"/>
      <c r="CE62" s="230"/>
      <c r="CF62" s="230"/>
      <c r="CG62" s="230"/>
      <c r="CH62" s="230">
        <v>0</v>
      </c>
      <c r="CI62" s="230"/>
      <c r="CJ62" s="230"/>
      <c r="CK62" s="230"/>
      <c r="CL62" s="230"/>
      <c r="CM62" s="230"/>
      <c r="CN62" s="230"/>
      <c r="CO62" s="230"/>
      <c r="CP62" s="230">
        <v>0</v>
      </c>
      <c r="CQ62" s="230"/>
      <c r="CR62" s="230"/>
      <c r="CS62" s="230"/>
      <c r="CT62" s="230"/>
      <c r="CU62" s="230"/>
      <c r="CV62" s="230"/>
      <c r="CW62" s="230">
        <v>850000</v>
      </c>
      <c r="CX62" s="230"/>
      <c r="CY62" s="230"/>
      <c r="CZ62" s="230"/>
      <c r="DA62" s="230"/>
      <c r="DB62" s="230"/>
      <c r="DC62" s="230"/>
      <c r="DD62" s="230">
        <v>0</v>
      </c>
      <c r="DE62" s="230"/>
      <c r="DF62" s="230"/>
      <c r="DG62" s="230"/>
      <c r="DH62" s="230"/>
      <c r="DI62" s="230"/>
      <c r="DJ62" s="230"/>
      <c r="DK62" s="231"/>
      <c r="DL62" s="231"/>
      <c r="DM62" s="231"/>
      <c r="DN62" s="231"/>
      <c r="DO62" s="231"/>
      <c r="DP62" s="231"/>
      <c r="DQ62" s="231"/>
      <c r="DR62" s="231"/>
      <c r="DS62" s="231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50"/>
      <c r="EG62" s="50"/>
      <c r="EH62" s="50"/>
      <c r="EI62" s="50"/>
      <c r="EJ62" s="50"/>
      <c r="EK62" s="50"/>
      <c r="EL62" s="240"/>
      <c r="EM62" s="241"/>
      <c r="EN62" s="241"/>
      <c r="EO62" s="241"/>
      <c r="EP62" s="241"/>
      <c r="EQ62" s="241"/>
      <c r="ER62" s="241"/>
      <c r="ES62" s="241"/>
      <c r="ET62" s="241"/>
      <c r="EU62" s="242"/>
      <c r="EV62" s="50"/>
      <c r="EW62" s="50"/>
      <c r="EX62" s="604"/>
      <c r="EY62" s="605"/>
      <c r="EZ62" s="605"/>
      <c r="FA62" s="605"/>
      <c r="FB62" s="605"/>
      <c r="FC62" s="605"/>
      <c r="FD62" s="605"/>
      <c r="FE62" s="605"/>
      <c r="FF62" s="605"/>
      <c r="FG62" s="605"/>
    </row>
    <row r="63" spans="1:163" s="65" customFormat="1" ht="23.25" customHeight="1">
      <c r="A63" s="417" t="s">
        <v>101</v>
      </c>
      <c r="B63" s="120"/>
      <c r="C63" s="120"/>
      <c r="D63" s="120"/>
      <c r="E63" s="120"/>
      <c r="F63" s="198" t="s">
        <v>256</v>
      </c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9"/>
      <c r="AJ63" s="127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9"/>
      <c r="AY63" s="243" t="s">
        <v>137</v>
      </c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120" t="s">
        <v>99</v>
      </c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6">
        <f t="shared" si="0"/>
        <v>0</v>
      </c>
      <c r="CB63" s="126"/>
      <c r="CC63" s="126"/>
      <c r="CD63" s="126"/>
      <c r="CE63" s="126"/>
      <c r="CF63" s="126"/>
      <c r="CG63" s="126"/>
      <c r="CH63" s="126">
        <f>747250-547250-200000</f>
        <v>0</v>
      </c>
      <c r="CI63" s="126"/>
      <c r="CJ63" s="126"/>
      <c r="CK63" s="126"/>
      <c r="CL63" s="126"/>
      <c r="CM63" s="126"/>
      <c r="CN63" s="126"/>
      <c r="CO63" s="126"/>
      <c r="CP63" s="126">
        <v>0</v>
      </c>
      <c r="CQ63" s="126"/>
      <c r="CR63" s="126"/>
      <c r="CS63" s="126"/>
      <c r="CT63" s="126"/>
      <c r="CU63" s="126"/>
      <c r="CV63" s="126"/>
      <c r="CW63" s="126">
        <v>0</v>
      </c>
      <c r="CX63" s="126"/>
      <c r="CY63" s="126"/>
      <c r="CZ63" s="126"/>
      <c r="DA63" s="126"/>
      <c r="DB63" s="126"/>
      <c r="DC63" s="126"/>
      <c r="DD63" s="126">
        <v>0</v>
      </c>
      <c r="DE63" s="126"/>
      <c r="DF63" s="126"/>
      <c r="DG63" s="126"/>
      <c r="DH63" s="126"/>
      <c r="DI63" s="126"/>
      <c r="DJ63" s="126"/>
      <c r="DK63" s="218"/>
      <c r="DL63" s="218"/>
      <c r="DM63" s="218"/>
      <c r="DN63" s="218"/>
      <c r="DO63" s="218"/>
      <c r="DP63" s="218"/>
      <c r="DQ63" s="218"/>
      <c r="DR63" s="218"/>
      <c r="DS63" s="218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53"/>
      <c r="EG63" s="53"/>
      <c r="EH63" s="53"/>
      <c r="EI63" s="53"/>
      <c r="EJ63" s="53"/>
      <c r="EK63" s="53"/>
      <c r="EL63" s="113"/>
      <c r="EM63" s="114"/>
      <c r="EN63" s="114"/>
      <c r="EO63" s="114"/>
      <c r="EP63" s="114"/>
      <c r="EQ63" s="114"/>
      <c r="ER63" s="114"/>
      <c r="ES63" s="114"/>
      <c r="ET63" s="114"/>
      <c r="EU63" s="115"/>
      <c r="EV63" s="53"/>
      <c r="EW63" s="53"/>
      <c r="EX63" s="604"/>
      <c r="EY63" s="605"/>
      <c r="EZ63" s="605"/>
      <c r="FA63" s="605"/>
      <c r="FB63" s="605"/>
      <c r="FC63" s="605"/>
      <c r="FD63" s="605"/>
      <c r="FE63" s="605"/>
      <c r="FF63" s="605"/>
      <c r="FG63" s="605"/>
    </row>
    <row r="64" spans="1:163" s="65" customFormat="1" ht="21.75" customHeight="1">
      <c r="A64" s="417" t="s">
        <v>102</v>
      </c>
      <c r="B64" s="120"/>
      <c r="C64" s="120"/>
      <c r="D64" s="120"/>
      <c r="E64" s="120"/>
      <c r="F64" s="198" t="s">
        <v>257</v>
      </c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27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  <c r="AJ64" s="127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9"/>
      <c r="AY64" s="116" t="s">
        <v>137</v>
      </c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20" t="s">
        <v>99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09">
        <f t="shared" si="0"/>
        <v>0</v>
      </c>
      <c r="CB64" s="109"/>
      <c r="CC64" s="109"/>
      <c r="CD64" s="109"/>
      <c r="CE64" s="109"/>
      <c r="CF64" s="109"/>
      <c r="CG64" s="109"/>
      <c r="CH64" s="126">
        <v>0</v>
      </c>
      <c r="CI64" s="126"/>
      <c r="CJ64" s="126"/>
      <c r="CK64" s="126"/>
      <c r="CL64" s="126"/>
      <c r="CM64" s="126"/>
      <c r="CN64" s="126"/>
      <c r="CO64" s="126"/>
      <c r="CP64" s="126">
        <v>0</v>
      </c>
      <c r="CQ64" s="126"/>
      <c r="CR64" s="126"/>
      <c r="CS64" s="126"/>
      <c r="CT64" s="126"/>
      <c r="CU64" s="126"/>
      <c r="CV64" s="126"/>
      <c r="CW64" s="126">
        <v>0</v>
      </c>
      <c r="CX64" s="126"/>
      <c r="CY64" s="126"/>
      <c r="CZ64" s="126"/>
      <c r="DA64" s="126"/>
      <c r="DB64" s="126"/>
      <c r="DC64" s="126"/>
      <c r="DD64" s="126">
        <v>0</v>
      </c>
      <c r="DE64" s="126"/>
      <c r="DF64" s="126"/>
      <c r="DG64" s="126"/>
      <c r="DH64" s="126"/>
      <c r="DI64" s="126"/>
      <c r="DJ64" s="126"/>
      <c r="DK64" s="218"/>
      <c r="DL64" s="218"/>
      <c r="DM64" s="218"/>
      <c r="DN64" s="218"/>
      <c r="DO64" s="218"/>
      <c r="DP64" s="218"/>
      <c r="DQ64" s="218"/>
      <c r="DR64" s="218"/>
      <c r="DS64" s="218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53"/>
      <c r="EG64" s="53"/>
      <c r="EH64" s="53"/>
      <c r="EI64" s="53"/>
      <c r="EJ64" s="53"/>
      <c r="EK64" s="53"/>
      <c r="EL64" s="113"/>
      <c r="EM64" s="114"/>
      <c r="EN64" s="114"/>
      <c r="EO64" s="114"/>
      <c r="EP64" s="114"/>
      <c r="EQ64" s="114"/>
      <c r="ER64" s="114"/>
      <c r="ES64" s="114"/>
      <c r="ET64" s="114"/>
      <c r="EU64" s="115"/>
      <c r="EV64" s="53"/>
      <c r="EW64" s="53"/>
      <c r="EX64" s="604"/>
      <c r="EY64" s="605"/>
      <c r="EZ64" s="605"/>
      <c r="FA64" s="605"/>
      <c r="FB64" s="605"/>
      <c r="FC64" s="605"/>
      <c r="FD64" s="605"/>
      <c r="FE64" s="605"/>
      <c r="FF64" s="605"/>
      <c r="FG64" s="605"/>
    </row>
    <row r="65" spans="1:163" s="65" customFormat="1" ht="21.75" customHeight="1">
      <c r="A65" s="417" t="s">
        <v>103</v>
      </c>
      <c r="B65" s="120"/>
      <c r="C65" s="120"/>
      <c r="D65" s="120"/>
      <c r="E65" s="120"/>
      <c r="F65" s="198" t="s">
        <v>258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27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9"/>
      <c r="AJ65" s="127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9"/>
      <c r="AY65" s="116" t="s">
        <v>137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20" t="s">
        <v>100</v>
      </c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09">
        <f>SUM(CH65:DJ65)</f>
        <v>0</v>
      </c>
      <c r="CB65" s="109"/>
      <c r="CC65" s="109"/>
      <c r="CD65" s="109"/>
      <c r="CE65" s="109"/>
      <c r="CF65" s="109"/>
      <c r="CG65" s="109"/>
      <c r="CH65" s="126">
        <v>0</v>
      </c>
      <c r="CI65" s="126"/>
      <c r="CJ65" s="126"/>
      <c r="CK65" s="126"/>
      <c r="CL65" s="126"/>
      <c r="CM65" s="126"/>
      <c r="CN65" s="126"/>
      <c r="CO65" s="126"/>
      <c r="CP65" s="126">
        <f>197250-197250</f>
        <v>0</v>
      </c>
      <c r="CQ65" s="126"/>
      <c r="CR65" s="126"/>
      <c r="CS65" s="126"/>
      <c r="CT65" s="126"/>
      <c r="CU65" s="126"/>
      <c r="CV65" s="126"/>
      <c r="CW65" s="126">
        <v>0</v>
      </c>
      <c r="CX65" s="126"/>
      <c r="CY65" s="126"/>
      <c r="CZ65" s="126"/>
      <c r="DA65" s="126"/>
      <c r="DB65" s="126"/>
      <c r="DC65" s="126"/>
      <c r="DD65" s="126">
        <v>0</v>
      </c>
      <c r="DE65" s="126"/>
      <c r="DF65" s="126"/>
      <c r="DG65" s="126"/>
      <c r="DH65" s="126"/>
      <c r="DI65" s="126"/>
      <c r="DJ65" s="126"/>
      <c r="DK65" s="218"/>
      <c r="DL65" s="218"/>
      <c r="DM65" s="218"/>
      <c r="DN65" s="218"/>
      <c r="DO65" s="218"/>
      <c r="DP65" s="218"/>
      <c r="DQ65" s="218"/>
      <c r="DR65" s="218"/>
      <c r="DS65" s="218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53"/>
      <c r="EG65" s="53"/>
      <c r="EH65" s="53"/>
      <c r="EI65" s="53"/>
      <c r="EJ65" s="53"/>
      <c r="EK65" s="53"/>
      <c r="EL65" s="113"/>
      <c r="EM65" s="114"/>
      <c r="EN65" s="114"/>
      <c r="EO65" s="114"/>
      <c r="EP65" s="114"/>
      <c r="EQ65" s="114"/>
      <c r="ER65" s="114"/>
      <c r="ES65" s="114"/>
      <c r="ET65" s="114"/>
      <c r="EU65" s="115"/>
      <c r="EV65" s="53"/>
      <c r="EW65" s="53"/>
      <c r="EX65" s="604"/>
      <c r="EY65" s="605"/>
      <c r="EZ65" s="605"/>
      <c r="FA65" s="605"/>
      <c r="FB65" s="605"/>
      <c r="FC65" s="605"/>
      <c r="FD65" s="605"/>
      <c r="FE65" s="605"/>
      <c r="FF65" s="605"/>
      <c r="FG65" s="606"/>
    </row>
    <row r="66" spans="1:163" s="65" customFormat="1" ht="21.75" customHeight="1">
      <c r="A66" s="417" t="s">
        <v>104</v>
      </c>
      <c r="B66" s="120"/>
      <c r="C66" s="120"/>
      <c r="D66" s="120"/>
      <c r="E66" s="120"/>
      <c r="F66" s="194" t="s">
        <v>259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27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9"/>
      <c r="AJ66" s="127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9"/>
      <c r="AY66" s="116" t="s">
        <v>137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20" t="s">
        <v>100</v>
      </c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09">
        <f>SUM(CH66:DJ66)</f>
        <v>0</v>
      </c>
      <c r="CB66" s="109"/>
      <c r="CC66" s="109"/>
      <c r="CD66" s="109"/>
      <c r="CE66" s="109"/>
      <c r="CF66" s="109"/>
      <c r="CG66" s="109"/>
      <c r="CH66" s="126">
        <v>0</v>
      </c>
      <c r="CI66" s="126"/>
      <c r="CJ66" s="126"/>
      <c r="CK66" s="126"/>
      <c r="CL66" s="126"/>
      <c r="CM66" s="126"/>
      <c r="CN66" s="126"/>
      <c r="CO66" s="126"/>
      <c r="CP66" s="126">
        <v>0</v>
      </c>
      <c r="CQ66" s="126"/>
      <c r="CR66" s="126"/>
      <c r="CS66" s="126"/>
      <c r="CT66" s="126"/>
      <c r="CU66" s="126"/>
      <c r="CV66" s="126"/>
      <c r="CW66" s="126">
        <v>0</v>
      </c>
      <c r="CX66" s="126"/>
      <c r="CY66" s="126"/>
      <c r="CZ66" s="126"/>
      <c r="DA66" s="126"/>
      <c r="DB66" s="126"/>
      <c r="DC66" s="126"/>
      <c r="DD66" s="126">
        <v>0</v>
      </c>
      <c r="DE66" s="126"/>
      <c r="DF66" s="126"/>
      <c r="DG66" s="126"/>
      <c r="DH66" s="126"/>
      <c r="DI66" s="126"/>
      <c r="DJ66" s="126"/>
      <c r="DK66" s="218"/>
      <c r="DL66" s="218"/>
      <c r="DM66" s="218"/>
      <c r="DN66" s="218"/>
      <c r="DO66" s="218"/>
      <c r="DP66" s="218"/>
      <c r="DQ66" s="218"/>
      <c r="DR66" s="218"/>
      <c r="DS66" s="218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53"/>
      <c r="EG66" s="53"/>
      <c r="EH66" s="53"/>
      <c r="EI66" s="53"/>
      <c r="EJ66" s="53"/>
      <c r="EK66" s="53"/>
      <c r="EL66" s="113"/>
      <c r="EM66" s="114"/>
      <c r="EN66" s="114"/>
      <c r="EO66" s="114"/>
      <c r="EP66" s="114"/>
      <c r="EQ66" s="114"/>
      <c r="ER66" s="114"/>
      <c r="ES66" s="114"/>
      <c r="ET66" s="114"/>
      <c r="EU66" s="115"/>
      <c r="EV66" s="53"/>
      <c r="EW66" s="53"/>
      <c r="EX66" s="604"/>
      <c r="EY66" s="605"/>
      <c r="EZ66" s="605"/>
      <c r="FA66" s="605"/>
      <c r="FB66" s="605"/>
      <c r="FC66" s="605"/>
      <c r="FD66" s="605"/>
      <c r="FE66" s="605"/>
      <c r="FF66" s="605"/>
      <c r="FG66" s="605"/>
    </row>
    <row r="67" spans="1:163" s="65" customFormat="1" ht="21.75" customHeight="1" thickBot="1">
      <c r="A67" s="420" t="s">
        <v>105</v>
      </c>
      <c r="B67" s="209"/>
      <c r="C67" s="209"/>
      <c r="D67" s="209"/>
      <c r="E67" s="209"/>
      <c r="F67" s="228" t="s">
        <v>260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127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9"/>
      <c r="AJ67" s="127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9"/>
      <c r="AY67" s="229" t="s">
        <v>137</v>
      </c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09" t="s">
        <v>215</v>
      </c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30">
        <f>SUM(CH67:DJ67)</f>
        <v>0</v>
      </c>
      <c r="CB67" s="230"/>
      <c r="CC67" s="230"/>
      <c r="CD67" s="230"/>
      <c r="CE67" s="230"/>
      <c r="CF67" s="230"/>
      <c r="CG67" s="230"/>
      <c r="CH67" s="212">
        <v>0</v>
      </c>
      <c r="CI67" s="212"/>
      <c r="CJ67" s="212"/>
      <c r="CK67" s="212"/>
      <c r="CL67" s="212"/>
      <c r="CM67" s="212"/>
      <c r="CN67" s="212"/>
      <c r="CO67" s="212"/>
      <c r="CP67" s="212">
        <v>0</v>
      </c>
      <c r="CQ67" s="212"/>
      <c r="CR67" s="212"/>
      <c r="CS67" s="212"/>
      <c r="CT67" s="212"/>
      <c r="CU67" s="212"/>
      <c r="CV67" s="212"/>
      <c r="CW67" s="212">
        <f>197250-197250</f>
        <v>0</v>
      </c>
      <c r="CX67" s="212"/>
      <c r="CY67" s="212"/>
      <c r="CZ67" s="212"/>
      <c r="DA67" s="212"/>
      <c r="DB67" s="212"/>
      <c r="DC67" s="212"/>
      <c r="DD67" s="212">
        <v>0</v>
      </c>
      <c r="DE67" s="212"/>
      <c r="DF67" s="212"/>
      <c r="DG67" s="212"/>
      <c r="DH67" s="212"/>
      <c r="DI67" s="212"/>
      <c r="DJ67" s="212"/>
      <c r="DK67" s="213"/>
      <c r="DL67" s="213"/>
      <c r="DM67" s="213"/>
      <c r="DN67" s="213"/>
      <c r="DO67" s="213"/>
      <c r="DP67" s="213"/>
      <c r="DQ67" s="213"/>
      <c r="DR67" s="213"/>
      <c r="DS67" s="213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54"/>
      <c r="EG67" s="54"/>
      <c r="EH67" s="54"/>
      <c r="EI67" s="54"/>
      <c r="EJ67" s="54"/>
      <c r="EK67" s="54"/>
      <c r="EL67" s="244"/>
      <c r="EM67" s="245"/>
      <c r="EN67" s="245"/>
      <c r="EO67" s="245"/>
      <c r="EP67" s="245"/>
      <c r="EQ67" s="245"/>
      <c r="ER67" s="245"/>
      <c r="ES67" s="245"/>
      <c r="ET67" s="245"/>
      <c r="EU67" s="246"/>
      <c r="EV67" s="54"/>
      <c r="EW67" s="54"/>
      <c r="EX67" s="604"/>
      <c r="EY67" s="605"/>
      <c r="EZ67" s="605"/>
      <c r="FA67" s="605"/>
      <c r="FB67" s="605"/>
      <c r="FC67" s="605"/>
      <c r="FD67" s="605"/>
      <c r="FE67" s="605"/>
      <c r="FF67" s="605"/>
      <c r="FG67" s="606"/>
    </row>
    <row r="68" spans="1:163" s="67" customFormat="1" ht="20.25" customHeight="1">
      <c r="A68" s="422" t="s">
        <v>106</v>
      </c>
      <c r="B68" s="125"/>
      <c r="C68" s="125"/>
      <c r="D68" s="125"/>
      <c r="E68" s="125"/>
      <c r="F68" s="247" t="s">
        <v>261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9"/>
      <c r="Q68" s="127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  <c r="AJ68" s="127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9"/>
      <c r="AY68" s="117" t="s">
        <v>98</v>
      </c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20" t="s">
        <v>99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6">
        <f>SUM(CH68:DJ68)</f>
        <v>0</v>
      </c>
      <c r="CB68" s="126"/>
      <c r="CC68" s="126"/>
      <c r="CD68" s="126"/>
      <c r="CE68" s="126"/>
      <c r="CF68" s="126"/>
      <c r="CG68" s="126"/>
      <c r="CH68" s="580">
        <f>792900-350000-200000-242900</f>
        <v>0</v>
      </c>
      <c r="CI68" s="580"/>
      <c r="CJ68" s="580"/>
      <c r="CK68" s="580"/>
      <c r="CL68" s="580"/>
      <c r="CM68" s="580"/>
      <c r="CN68" s="580"/>
      <c r="CO68" s="580"/>
      <c r="CP68" s="126">
        <v>0</v>
      </c>
      <c r="CQ68" s="126"/>
      <c r="CR68" s="126"/>
      <c r="CS68" s="126"/>
      <c r="CT68" s="126"/>
      <c r="CU68" s="126"/>
      <c r="CV68" s="126"/>
      <c r="CW68" s="126">
        <v>0</v>
      </c>
      <c r="CX68" s="126"/>
      <c r="CY68" s="126"/>
      <c r="CZ68" s="126"/>
      <c r="DA68" s="126"/>
      <c r="DB68" s="126"/>
      <c r="DC68" s="126"/>
      <c r="DD68" s="126">
        <v>0</v>
      </c>
      <c r="DE68" s="126"/>
      <c r="DF68" s="126"/>
      <c r="DG68" s="126"/>
      <c r="DH68" s="126"/>
      <c r="DI68" s="126"/>
      <c r="DJ68" s="126"/>
      <c r="DK68" s="110"/>
      <c r="DL68" s="111"/>
      <c r="DM68" s="111"/>
      <c r="DN68" s="111"/>
      <c r="DO68" s="111"/>
      <c r="DP68" s="111"/>
      <c r="DQ68" s="111"/>
      <c r="DR68" s="111"/>
      <c r="DS68" s="111"/>
      <c r="DT68" s="250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7"/>
      <c r="EY68" s="117"/>
      <c r="EZ68" s="117"/>
      <c r="FA68" s="117"/>
      <c r="FB68" s="117"/>
      <c r="FC68" s="117"/>
      <c r="FD68" s="117"/>
      <c r="FE68" s="117"/>
      <c r="FF68" s="117"/>
      <c r="FG68" s="193"/>
    </row>
    <row r="69" spans="1:163" s="67" customFormat="1" ht="22.5" customHeight="1">
      <c r="A69" s="422" t="s">
        <v>107</v>
      </c>
      <c r="B69" s="125"/>
      <c r="C69" s="125"/>
      <c r="D69" s="125"/>
      <c r="E69" s="125"/>
      <c r="F69" s="247" t="s">
        <v>262</v>
      </c>
      <c r="G69" s="248"/>
      <c r="H69" s="248"/>
      <c r="I69" s="248"/>
      <c r="J69" s="248"/>
      <c r="K69" s="248"/>
      <c r="L69" s="248"/>
      <c r="M69" s="248"/>
      <c r="N69" s="248"/>
      <c r="O69" s="248"/>
      <c r="P69" s="249"/>
      <c r="Q69" s="127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9"/>
      <c r="AJ69" s="127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9"/>
      <c r="AY69" s="116" t="s">
        <v>98</v>
      </c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25" t="s">
        <v>99</v>
      </c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09">
        <f aca="true" t="shared" si="1" ref="CA69:CA83">SUM(CH69:DS69)</f>
        <v>792900</v>
      </c>
      <c r="CB69" s="109"/>
      <c r="CC69" s="109"/>
      <c r="CD69" s="109"/>
      <c r="CE69" s="109"/>
      <c r="CF69" s="109"/>
      <c r="CG69" s="109"/>
      <c r="CH69" s="109">
        <v>0</v>
      </c>
      <c r="CI69" s="109"/>
      <c r="CJ69" s="109"/>
      <c r="CK69" s="109"/>
      <c r="CL69" s="109"/>
      <c r="CM69" s="109"/>
      <c r="CN69" s="109"/>
      <c r="CO69" s="109"/>
      <c r="CP69" s="109">
        <v>792900</v>
      </c>
      <c r="CQ69" s="109"/>
      <c r="CR69" s="109"/>
      <c r="CS69" s="109"/>
      <c r="CT69" s="109"/>
      <c r="CU69" s="109"/>
      <c r="CV69" s="109"/>
      <c r="CW69" s="109">
        <v>0</v>
      </c>
      <c r="CX69" s="109"/>
      <c r="CY69" s="109"/>
      <c r="CZ69" s="109"/>
      <c r="DA69" s="109"/>
      <c r="DB69" s="109"/>
      <c r="DC69" s="109"/>
      <c r="DD69" s="109">
        <v>0</v>
      </c>
      <c r="DE69" s="109"/>
      <c r="DF69" s="109"/>
      <c r="DG69" s="109"/>
      <c r="DH69" s="109"/>
      <c r="DI69" s="109"/>
      <c r="DJ69" s="109"/>
      <c r="DK69" s="253"/>
      <c r="DL69" s="254"/>
      <c r="DM69" s="254"/>
      <c r="DN69" s="254"/>
      <c r="DO69" s="254"/>
      <c r="DP69" s="254"/>
      <c r="DQ69" s="254"/>
      <c r="DR69" s="254"/>
      <c r="DS69" s="254"/>
      <c r="DT69" s="255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7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6"/>
      <c r="EY69" s="116"/>
      <c r="EZ69" s="116"/>
      <c r="FA69" s="116"/>
      <c r="FB69" s="116"/>
      <c r="FC69" s="116"/>
      <c r="FD69" s="116"/>
      <c r="FE69" s="116"/>
      <c r="FF69" s="116"/>
      <c r="FG69" s="196"/>
    </row>
    <row r="70" spans="1:163" s="67" customFormat="1" ht="20.25" customHeight="1">
      <c r="A70" s="422" t="s">
        <v>182</v>
      </c>
      <c r="B70" s="125"/>
      <c r="C70" s="125"/>
      <c r="D70" s="125"/>
      <c r="E70" s="125"/>
      <c r="F70" s="247" t="s">
        <v>263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9"/>
      <c r="Q70" s="127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9"/>
      <c r="AJ70" s="127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9"/>
      <c r="AY70" s="116" t="s">
        <v>98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25" t="s">
        <v>100</v>
      </c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09">
        <f t="shared" si="1"/>
        <v>0</v>
      </c>
      <c r="CB70" s="109"/>
      <c r="CC70" s="109"/>
      <c r="CD70" s="109"/>
      <c r="CE70" s="109"/>
      <c r="CF70" s="109"/>
      <c r="CG70" s="109"/>
      <c r="CH70" s="109">
        <v>0</v>
      </c>
      <c r="CI70" s="109"/>
      <c r="CJ70" s="109"/>
      <c r="CK70" s="109"/>
      <c r="CL70" s="109"/>
      <c r="CM70" s="109"/>
      <c r="CN70" s="109"/>
      <c r="CO70" s="109"/>
      <c r="CP70" s="109">
        <v>0</v>
      </c>
      <c r="CQ70" s="109"/>
      <c r="CR70" s="109"/>
      <c r="CS70" s="109"/>
      <c r="CT70" s="109"/>
      <c r="CU70" s="109"/>
      <c r="CV70" s="109"/>
      <c r="CW70" s="109">
        <v>0</v>
      </c>
      <c r="CX70" s="109"/>
      <c r="CY70" s="109"/>
      <c r="CZ70" s="109"/>
      <c r="DA70" s="109"/>
      <c r="DB70" s="109"/>
      <c r="DC70" s="109"/>
      <c r="DD70" s="109">
        <v>0</v>
      </c>
      <c r="DE70" s="109"/>
      <c r="DF70" s="109"/>
      <c r="DG70" s="109"/>
      <c r="DH70" s="109"/>
      <c r="DI70" s="109"/>
      <c r="DJ70" s="109"/>
      <c r="DK70" s="253"/>
      <c r="DL70" s="254"/>
      <c r="DM70" s="254"/>
      <c r="DN70" s="254"/>
      <c r="DO70" s="254"/>
      <c r="DP70" s="254"/>
      <c r="DQ70" s="254"/>
      <c r="DR70" s="254"/>
      <c r="DS70" s="254"/>
      <c r="DT70" s="255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7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6"/>
      <c r="EY70" s="116"/>
      <c r="EZ70" s="116"/>
      <c r="FA70" s="116"/>
      <c r="FB70" s="116"/>
      <c r="FC70" s="116"/>
      <c r="FD70" s="116"/>
      <c r="FE70" s="116"/>
      <c r="FF70" s="116"/>
      <c r="FG70" s="196"/>
    </row>
    <row r="71" spans="1:163" s="67" customFormat="1" ht="22.5" customHeight="1">
      <c r="A71" s="422" t="s">
        <v>108</v>
      </c>
      <c r="B71" s="125"/>
      <c r="C71" s="125"/>
      <c r="D71" s="125"/>
      <c r="E71" s="125"/>
      <c r="F71" s="247" t="s">
        <v>264</v>
      </c>
      <c r="G71" s="248"/>
      <c r="H71" s="248"/>
      <c r="I71" s="248"/>
      <c r="J71" s="248"/>
      <c r="K71" s="248"/>
      <c r="L71" s="248"/>
      <c r="M71" s="248"/>
      <c r="N71" s="248"/>
      <c r="O71" s="248"/>
      <c r="P71" s="249"/>
      <c r="Q71" s="127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9"/>
      <c r="AJ71" s="127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9"/>
      <c r="AY71" s="116" t="s">
        <v>98</v>
      </c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25" t="s">
        <v>100</v>
      </c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09">
        <f t="shared" si="1"/>
        <v>792900</v>
      </c>
      <c r="CB71" s="109"/>
      <c r="CC71" s="109"/>
      <c r="CD71" s="109"/>
      <c r="CE71" s="109"/>
      <c r="CF71" s="109"/>
      <c r="CG71" s="109"/>
      <c r="CH71" s="109">
        <v>0</v>
      </c>
      <c r="CI71" s="109"/>
      <c r="CJ71" s="109"/>
      <c r="CK71" s="109"/>
      <c r="CL71" s="109"/>
      <c r="CM71" s="109"/>
      <c r="CN71" s="109"/>
      <c r="CO71" s="109"/>
      <c r="CP71" s="109">
        <v>0</v>
      </c>
      <c r="CQ71" s="109"/>
      <c r="CR71" s="109"/>
      <c r="CS71" s="109"/>
      <c r="CT71" s="109"/>
      <c r="CU71" s="109"/>
      <c r="CV71" s="109"/>
      <c r="CW71" s="109">
        <v>792900</v>
      </c>
      <c r="CX71" s="109"/>
      <c r="CY71" s="109"/>
      <c r="CZ71" s="109"/>
      <c r="DA71" s="109"/>
      <c r="DB71" s="109"/>
      <c r="DC71" s="109"/>
      <c r="DD71" s="109">
        <v>0</v>
      </c>
      <c r="DE71" s="109"/>
      <c r="DF71" s="109"/>
      <c r="DG71" s="109"/>
      <c r="DH71" s="109"/>
      <c r="DI71" s="109"/>
      <c r="DJ71" s="109"/>
      <c r="DK71" s="253"/>
      <c r="DL71" s="254"/>
      <c r="DM71" s="254"/>
      <c r="DN71" s="254"/>
      <c r="DO71" s="254"/>
      <c r="DP71" s="254"/>
      <c r="DQ71" s="254"/>
      <c r="DR71" s="254"/>
      <c r="DS71" s="254"/>
      <c r="DT71" s="255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7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6"/>
      <c r="EY71" s="116"/>
      <c r="EZ71" s="116"/>
      <c r="FA71" s="116"/>
      <c r="FB71" s="116"/>
      <c r="FC71" s="116"/>
      <c r="FD71" s="116"/>
      <c r="FE71" s="116"/>
      <c r="FF71" s="116"/>
      <c r="FG71" s="196"/>
    </row>
    <row r="72" spans="1:163" s="67" customFormat="1" ht="21.75" customHeight="1" thickBot="1">
      <c r="A72" s="422" t="s">
        <v>183</v>
      </c>
      <c r="B72" s="125"/>
      <c r="C72" s="125"/>
      <c r="D72" s="125"/>
      <c r="E72" s="125"/>
      <c r="F72" s="247" t="s">
        <v>265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9"/>
      <c r="Q72" s="127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  <c r="AJ72" s="127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9"/>
      <c r="AY72" s="116" t="s">
        <v>98</v>
      </c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25" t="s">
        <v>215</v>
      </c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09">
        <f t="shared" si="1"/>
        <v>0</v>
      </c>
      <c r="CB72" s="109"/>
      <c r="CC72" s="109"/>
      <c r="CD72" s="109"/>
      <c r="CE72" s="109"/>
      <c r="CF72" s="109"/>
      <c r="CG72" s="109"/>
      <c r="CH72" s="109">
        <v>0</v>
      </c>
      <c r="CI72" s="109"/>
      <c r="CJ72" s="109"/>
      <c r="CK72" s="109"/>
      <c r="CL72" s="109"/>
      <c r="CM72" s="109"/>
      <c r="CN72" s="109"/>
      <c r="CO72" s="109"/>
      <c r="CP72" s="109">
        <v>0</v>
      </c>
      <c r="CQ72" s="109"/>
      <c r="CR72" s="109"/>
      <c r="CS72" s="109"/>
      <c r="CT72" s="109"/>
      <c r="CU72" s="109"/>
      <c r="CV72" s="109"/>
      <c r="CW72" s="109">
        <v>0</v>
      </c>
      <c r="CX72" s="109"/>
      <c r="CY72" s="109"/>
      <c r="CZ72" s="109"/>
      <c r="DA72" s="109"/>
      <c r="DB72" s="109"/>
      <c r="DC72" s="109"/>
      <c r="DD72" s="109">
        <v>0</v>
      </c>
      <c r="DE72" s="109"/>
      <c r="DF72" s="109"/>
      <c r="DG72" s="109"/>
      <c r="DH72" s="109"/>
      <c r="DI72" s="109"/>
      <c r="DJ72" s="109"/>
      <c r="DK72" s="253"/>
      <c r="DL72" s="254"/>
      <c r="DM72" s="254"/>
      <c r="DN72" s="254"/>
      <c r="DO72" s="254"/>
      <c r="DP72" s="254"/>
      <c r="DQ72" s="254"/>
      <c r="DR72" s="254"/>
      <c r="DS72" s="254"/>
      <c r="DT72" s="255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7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6"/>
      <c r="EY72" s="116"/>
      <c r="EZ72" s="116"/>
      <c r="FA72" s="116"/>
      <c r="FB72" s="116"/>
      <c r="FC72" s="116"/>
      <c r="FD72" s="116"/>
      <c r="FE72" s="116"/>
      <c r="FF72" s="116"/>
      <c r="FG72" s="196"/>
    </row>
    <row r="73" spans="1:163" s="67" customFormat="1" ht="21" customHeight="1">
      <c r="A73" s="421" t="s">
        <v>116</v>
      </c>
      <c r="B73" s="186"/>
      <c r="C73" s="186"/>
      <c r="D73" s="186"/>
      <c r="E73" s="186"/>
      <c r="F73" s="258" t="s">
        <v>266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60"/>
      <c r="Q73" s="12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  <c r="AJ73" s="127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9"/>
      <c r="AY73" s="188" t="s">
        <v>109</v>
      </c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6" t="s">
        <v>99</v>
      </c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9">
        <f t="shared" si="1"/>
        <v>0</v>
      </c>
      <c r="CB73" s="189"/>
      <c r="CC73" s="189"/>
      <c r="CD73" s="189"/>
      <c r="CE73" s="189"/>
      <c r="CF73" s="189"/>
      <c r="CG73" s="189"/>
      <c r="CH73" s="189">
        <v>0</v>
      </c>
      <c r="CI73" s="189"/>
      <c r="CJ73" s="189"/>
      <c r="CK73" s="189"/>
      <c r="CL73" s="189"/>
      <c r="CM73" s="189"/>
      <c r="CN73" s="189"/>
      <c r="CO73" s="189"/>
      <c r="CP73" s="189">
        <v>0</v>
      </c>
      <c r="CQ73" s="189"/>
      <c r="CR73" s="189"/>
      <c r="CS73" s="189"/>
      <c r="CT73" s="189"/>
      <c r="CU73" s="189"/>
      <c r="CV73" s="189"/>
      <c r="CW73" s="189">
        <v>0</v>
      </c>
      <c r="CX73" s="189"/>
      <c r="CY73" s="189"/>
      <c r="CZ73" s="189"/>
      <c r="DA73" s="189"/>
      <c r="DB73" s="189"/>
      <c r="DC73" s="189"/>
      <c r="DD73" s="189">
        <v>0</v>
      </c>
      <c r="DE73" s="189"/>
      <c r="DF73" s="189"/>
      <c r="DG73" s="189"/>
      <c r="DH73" s="189"/>
      <c r="DI73" s="189"/>
      <c r="DJ73" s="189"/>
      <c r="DK73" s="261"/>
      <c r="DL73" s="262"/>
      <c r="DM73" s="262"/>
      <c r="DN73" s="262"/>
      <c r="DO73" s="262"/>
      <c r="DP73" s="262"/>
      <c r="DQ73" s="262"/>
      <c r="DR73" s="262"/>
      <c r="DS73" s="26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88"/>
      <c r="EY73" s="188"/>
      <c r="EZ73" s="188"/>
      <c r="FA73" s="188"/>
      <c r="FB73" s="188"/>
      <c r="FC73" s="188"/>
      <c r="FD73" s="188"/>
      <c r="FE73" s="188"/>
      <c r="FF73" s="188"/>
      <c r="FG73" s="193"/>
    </row>
    <row r="74" spans="1:163" s="67" customFormat="1" ht="22.5" customHeight="1">
      <c r="A74" s="422" t="s">
        <v>117</v>
      </c>
      <c r="B74" s="125"/>
      <c r="C74" s="125"/>
      <c r="D74" s="125"/>
      <c r="E74" s="125"/>
      <c r="F74" s="247" t="s">
        <v>267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9"/>
      <c r="Q74" s="12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9"/>
      <c r="AJ74" s="127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9"/>
      <c r="AY74" s="116" t="s">
        <v>109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25" t="s">
        <v>100</v>
      </c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09">
        <f t="shared" si="1"/>
        <v>0</v>
      </c>
      <c r="CB74" s="109"/>
      <c r="CC74" s="109"/>
      <c r="CD74" s="109"/>
      <c r="CE74" s="109"/>
      <c r="CF74" s="109"/>
      <c r="CG74" s="109"/>
      <c r="CH74" s="109">
        <v>0</v>
      </c>
      <c r="CI74" s="109"/>
      <c r="CJ74" s="109"/>
      <c r="CK74" s="109"/>
      <c r="CL74" s="109"/>
      <c r="CM74" s="109"/>
      <c r="CN74" s="109"/>
      <c r="CO74" s="109"/>
      <c r="CP74" s="109">
        <v>0</v>
      </c>
      <c r="CQ74" s="109"/>
      <c r="CR74" s="109"/>
      <c r="CS74" s="109"/>
      <c r="CT74" s="109"/>
      <c r="CU74" s="109"/>
      <c r="CV74" s="109"/>
      <c r="CW74" s="109">
        <v>0</v>
      </c>
      <c r="CX74" s="109"/>
      <c r="CY74" s="109"/>
      <c r="CZ74" s="109"/>
      <c r="DA74" s="109"/>
      <c r="DB74" s="109"/>
      <c r="DC74" s="109"/>
      <c r="DD74" s="109">
        <v>0</v>
      </c>
      <c r="DE74" s="109"/>
      <c r="DF74" s="109"/>
      <c r="DG74" s="109"/>
      <c r="DH74" s="109"/>
      <c r="DI74" s="109"/>
      <c r="DJ74" s="109"/>
      <c r="DK74" s="253"/>
      <c r="DL74" s="254"/>
      <c r="DM74" s="254"/>
      <c r="DN74" s="254"/>
      <c r="DO74" s="254"/>
      <c r="DP74" s="254"/>
      <c r="DQ74" s="254"/>
      <c r="DR74" s="254"/>
      <c r="DS74" s="254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46"/>
      <c r="EG74" s="46"/>
      <c r="EH74" s="46"/>
      <c r="EI74" s="46"/>
      <c r="EJ74" s="46"/>
      <c r="EK74" s="46"/>
      <c r="EL74" s="221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3"/>
      <c r="EX74" s="116"/>
      <c r="EY74" s="116"/>
      <c r="EZ74" s="116"/>
      <c r="FA74" s="116"/>
      <c r="FB74" s="116"/>
      <c r="FC74" s="116"/>
      <c r="FD74" s="116"/>
      <c r="FE74" s="116"/>
      <c r="FF74" s="116"/>
      <c r="FG74" s="196"/>
    </row>
    <row r="75" spans="1:163" s="67" customFormat="1" ht="23.25" customHeight="1" thickBot="1">
      <c r="A75" s="422" t="s">
        <v>118</v>
      </c>
      <c r="B75" s="125"/>
      <c r="C75" s="125"/>
      <c r="D75" s="125"/>
      <c r="E75" s="125"/>
      <c r="F75" s="247" t="s">
        <v>268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9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  <c r="AJ75" s="127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9"/>
      <c r="AY75" s="116" t="s">
        <v>109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25" t="s">
        <v>215</v>
      </c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09">
        <f t="shared" si="1"/>
        <v>0</v>
      </c>
      <c r="CB75" s="109"/>
      <c r="CC75" s="109"/>
      <c r="CD75" s="109"/>
      <c r="CE75" s="109"/>
      <c r="CF75" s="109"/>
      <c r="CG75" s="109"/>
      <c r="CH75" s="109">
        <v>0</v>
      </c>
      <c r="CI75" s="109"/>
      <c r="CJ75" s="109"/>
      <c r="CK75" s="109"/>
      <c r="CL75" s="109"/>
      <c r="CM75" s="109"/>
      <c r="CN75" s="109"/>
      <c r="CO75" s="109"/>
      <c r="CP75" s="109">
        <v>0</v>
      </c>
      <c r="CQ75" s="109"/>
      <c r="CR75" s="109"/>
      <c r="CS75" s="109"/>
      <c r="CT75" s="109"/>
      <c r="CU75" s="109"/>
      <c r="CV75" s="109"/>
      <c r="CW75" s="109">
        <v>0</v>
      </c>
      <c r="CX75" s="109"/>
      <c r="CY75" s="109"/>
      <c r="CZ75" s="109"/>
      <c r="DA75" s="109"/>
      <c r="DB75" s="109"/>
      <c r="DC75" s="109"/>
      <c r="DD75" s="109">
        <v>0</v>
      </c>
      <c r="DE75" s="109"/>
      <c r="DF75" s="109"/>
      <c r="DG75" s="109"/>
      <c r="DH75" s="109"/>
      <c r="DI75" s="109"/>
      <c r="DJ75" s="109"/>
      <c r="DK75" s="253"/>
      <c r="DL75" s="254"/>
      <c r="DM75" s="254"/>
      <c r="DN75" s="254"/>
      <c r="DO75" s="254"/>
      <c r="DP75" s="254"/>
      <c r="DQ75" s="254"/>
      <c r="DR75" s="254"/>
      <c r="DS75" s="254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46"/>
      <c r="EG75" s="46"/>
      <c r="EH75" s="46"/>
      <c r="EI75" s="46"/>
      <c r="EJ75" s="46"/>
      <c r="EK75" s="46"/>
      <c r="EL75" s="221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3"/>
      <c r="EX75" s="116"/>
      <c r="EY75" s="116"/>
      <c r="EZ75" s="116"/>
      <c r="FA75" s="116"/>
      <c r="FB75" s="116"/>
      <c r="FC75" s="116"/>
      <c r="FD75" s="116"/>
      <c r="FE75" s="116"/>
      <c r="FF75" s="116"/>
      <c r="FG75" s="196"/>
    </row>
    <row r="76" spans="1:163" s="67" customFormat="1" ht="23.25" customHeight="1">
      <c r="A76" s="421" t="s">
        <v>123</v>
      </c>
      <c r="B76" s="186"/>
      <c r="C76" s="186"/>
      <c r="D76" s="186"/>
      <c r="E76" s="186"/>
      <c r="F76" s="258" t="s">
        <v>269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60"/>
      <c r="Q76" s="12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9"/>
      <c r="AJ76" s="127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9"/>
      <c r="AY76" s="188" t="s">
        <v>143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6" t="s">
        <v>99</v>
      </c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9">
        <f t="shared" si="1"/>
        <v>0</v>
      </c>
      <c r="CB76" s="189"/>
      <c r="CC76" s="189"/>
      <c r="CD76" s="189"/>
      <c r="CE76" s="189"/>
      <c r="CF76" s="189"/>
      <c r="CG76" s="189"/>
      <c r="CH76" s="189">
        <v>0</v>
      </c>
      <c r="CI76" s="189"/>
      <c r="CJ76" s="189"/>
      <c r="CK76" s="189"/>
      <c r="CL76" s="189"/>
      <c r="CM76" s="189"/>
      <c r="CN76" s="189"/>
      <c r="CO76" s="189"/>
      <c r="CP76" s="189">
        <v>0</v>
      </c>
      <c r="CQ76" s="189"/>
      <c r="CR76" s="189"/>
      <c r="CS76" s="189"/>
      <c r="CT76" s="189"/>
      <c r="CU76" s="189"/>
      <c r="CV76" s="189"/>
      <c r="CW76" s="189">
        <v>0</v>
      </c>
      <c r="CX76" s="189"/>
      <c r="CY76" s="189"/>
      <c r="CZ76" s="189"/>
      <c r="DA76" s="189"/>
      <c r="DB76" s="189"/>
      <c r="DC76" s="189"/>
      <c r="DD76" s="189">
        <v>0</v>
      </c>
      <c r="DE76" s="189"/>
      <c r="DF76" s="189"/>
      <c r="DG76" s="189"/>
      <c r="DH76" s="189"/>
      <c r="DI76" s="189"/>
      <c r="DJ76" s="189"/>
      <c r="DK76" s="261"/>
      <c r="DL76" s="262"/>
      <c r="DM76" s="262"/>
      <c r="DN76" s="262"/>
      <c r="DO76" s="262"/>
      <c r="DP76" s="262"/>
      <c r="DQ76" s="262"/>
      <c r="DR76" s="262"/>
      <c r="DS76" s="26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43"/>
      <c r="EG76" s="43"/>
      <c r="EH76" s="43"/>
      <c r="EI76" s="43"/>
      <c r="EJ76" s="43"/>
      <c r="EK76" s="43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88"/>
      <c r="EY76" s="188"/>
      <c r="EZ76" s="188"/>
      <c r="FA76" s="188"/>
      <c r="FB76" s="188"/>
      <c r="FC76" s="188"/>
      <c r="FD76" s="188"/>
      <c r="FE76" s="188"/>
      <c r="FF76" s="188"/>
      <c r="FG76" s="193"/>
    </row>
    <row r="77" spans="1:163" s="67" customFormat="1" ht="22.5" customHeight="1">
      <c r="A77" s="422" t="s">
        <v>124</v>
      </c>
      <c r="B77" s="125"/>
      <c r="C77" s="125"/>
      <c r="D77" s="125"/>
      <c r="E77" s="125"/>
      <c r="F77" s="247" t="s">
        <v>270</v>
      </c>
      <c r="G77" s="248"/>
      <c r="H77" s="248"/>
      <c r="I77" s="248"/>
      <c r="J77" s="248"/>
      <c r="K77" s="248"/>
      <c r="L77" s="248"/>
      <c r="M77" s="248"/>
      <c r="N77" s="248"/>
      <c r="O77" s="248"/>
      <c r="P77" s="249"/>
      <c r="Q77" s="127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9"/>
      <c r="AJ77" s="127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9"/>
      <c r="AY77" s="116" t="s">
        <v>143</v>
      </c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25" t="s">
        <v>100</v>
      </c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09">
        <f t="shared" si="1"/>
        <v>0</v>
      </c>
      <c r="CB77" s="109"/>
      <c r="CC77" s="109"/>
      <c r="CD77" s="109"/>
      <c r="CE77" s="109"/>
      <c r="CF77" s="109"/>
      <c r="CG77" s="109"/>
      <c r="CH77" s="109">
        <v>0</v>
      </c>
      <c r="CI77" s="109"/>
      <c r="CJ77" s="109"/>
      <c r="CK77" s="109"/>
      <c r="CL77" s="109"/>
      <c r="CM77" s="109"/>
      <c r="CN77" s="109"/>
      <c r="CO77" s="109"/>
      <c r="CP77" s="109">
        <v>0</v>
      </c>
      <c r="CQ77" s="109"/>
      <c r="CR77" s="109"/>
      <c r="CS77" s="109"/>
      <c r="CT77" s="109"/>
      <c r="CU77" s="109"/>
      <c r="CV77" s="109"/>
      <c r="CW77" s="109">
        <v>0</v>
      </c>
      <c r="CX77" s="109"/>
      <c r="CY77" s="109"/>
      <c r="CZ77" s="109"/>
      <c r="DA77" s="109"/>
      <c r="DB77" s="109"/>
      <c r="DC77" s="109"/>
      <c r="DD77" s="109">
        <v>0</v>
      </c>
      <c r="DE77" s="109"/>
      <c r="DF77" s="109"/>
      <c r="DG77" s="109"/>
      <c r="DH77" s="109"/>
      <c r="DI77" s="109"/>
      <c r="DJ77" s="109"/>
      <c r="DK77" s="253"/>
      <c r="DL77" s="254"/>
      <c r="DM77" s="254"/>
      <c r="DN77" s="254"/>
      <c r="DO77" s="254"/>
      <c r="DP77" s="254"/>
      <c r="DQ77" s="254"/>
      <c r="DR77" s="254"/>
      <c r="DS77" s="254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6"/>
      <c r="EY77" s="116"/>
      <c r="EZ77" s="116"/>
      <c r="FA77" s="116"/>
      <c r="FB77" s="116"/>
      <c r="FC77" s="116"/>
      <c r="FD77" s="116"/>
      <c r="FE77" s="116"/>
      <c r="FF77" s="116"/>
      <c r="FG77" s="196"/>
    </row>
    <row r="78" spans="1:163" s="67" customFormat="1" ht="20.25" customHeight="1" thickBot="1">
      <c r="A78" s="422" t="s">
        <v>184</v>
      </c>
      <c r="B78" s="125"/>
      <c r="C78" s="125"/>
      <c r="D78" s="125"/>
      <c r="E78" s="125"/>
      <c r="F78" s="247" t="s">
        <v>271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9"/>
      <c r="Q78" s="127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9"/>
      <c r="AJ78" s="127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9"/>
      <c r="AY78" s="116" t="s">
        <v>143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25" t="s">
        <v>215</v>
      </c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09">
        <f t="shared" si="1"/>
        <v>0</v>
      </c>
      <c r="CB78" s="109"/>
      <c r="CC78" s="109"/>
      <c r="CD78" s="109"/>
      <c r="CE78" s="109"/>
      <c r="CF78" s="109"/>
      <c r="CG78" s="109"/>
      <c r="CH78" s="109">
        <v>0</v>
      </c>
      <c r="CI78" s="109"/>
      <c r="CJ78" s="109"/>
      <c r="CK78" s="109"/>
      <c r="CL78" s="109"/>
      <c r="CM78" s="109"/>
      <c r="CN78" s="109"/>
      <c r="CO78" s="109"/>
      <c r="CP78" s="109">
        <v>0</v>
      </c>
      <c r="CQ78" s="109"/>
      <c r="CR78" s="109"/>
      <c r="CS78" s="109"/>
      <c r="CT78" s="109"/>
      <c r="CU78" s="109"/>
      <c r="CV78" s="109"/>
      <c r="CW78" s="109">
        <v>0</v>
      </c>
      <c r="CX78" s="109"/>
      <c r="CY78" s="109"/>
      <c r="CZ78" s="109"/>
      <c r="DA78" s="109"/>
      <c r="DB78" s="109"/>
      <c r="DC78" s="109"/>
      <c r="DD78" s="109">
        <v>0</v>
      </c>
      <c r="DE78" s="109"/>
      <c r="DF78" s="109"/>
      <c r="DG78" s="109"/>
      <c r="DH78" s="109"/>
      <c r="DI78" s="109"/>
      <c r="DJ78" s="109"/>
      <c r="DK78" s="253"/>
      <c r="DL78" s="254"/>
      <c r="DM78" s="254"/>
      <c r="DN78" s="254"/>
      <c r="DO78" s="254"/>
      <c r="DP78" s="254"/>
      <c r="DQ78" s="254"/>
      <c r="DR78" s="254"/>
      <c r="DS78" s="254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6"/>
      <c r="EY78" s="116"/>
      <c r="EZ78" s="116"/>
      <c r="FA78" s="116"/>
      <c r="FB78" s="116"/>
      <c r="FC78" s="116"/>
      <c r="FD78" s="116"/>
      <c r="FE78" s="116"/>
      <c r="FF78" s="116"/>
      <c r="FG78" s="196"/>
    </row>
    <row r="79" spans="1:163" s="67" customFormat="1" ht="21" customHeight="1">
      <c r="A79" s="421" t="s">
        <v>184</v>
      </c>
      <c r="B79" s="186"/>
      <c r="C79" s="186"/>
      <c r="D79" s="186"/>
      <c r="E79" s="186"/>
      <c r="F79" s="258" t="s">
        <v>272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60"/>
      <c r="Q79" s="127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9"/>
      <c r="AJ79" s="127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9"/>
      <c r="AY79" s="236" t="s">
        <v>142</v>
      </c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63" t="s">
        <v>99</v>
      </c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4">
        <f t="shared" si="1"/>
        <v>0</v>
      </c>
      <c r="CB79" s="264"/>
      <c r="CC79" s="264"/>
      <c r="CD79" s="264"/>
      <c r="CE79" s="264"/>
      <c r="CF79" s="264"/>
      <c r="CG79" s="264"/>
      <c r="CH79" s="265">
        <v>0</v>
      </c>
      <c r="CI79" s="266"/>
      <c r="CJ79" s="266"/>
      <c r="CK79" s="266"/>
      <c r="CL79" s="266"/>
      <c r="CM79" s="266"/>
      <c r="CN79" s="266"/>
      <c r="CO79" s="267"/>
      <c r="CP79" s="264">
        <v>0</v>
      </c>
      <c r="CQ79" s="264"/>
      <c r="CR79" s="264"/>
      <c r="CS79" s="264"/>
      <c r="CT79" s="264"/>
      <c r="CU79" s="264"/>
      <c r="CV79" s="264"/>
      <c r="CW79" s="264">
        <v>0</v>
      </c>
      <c r="CX79" s="264"/>
      <c r="CY79" s="264"/>
      <c r="CZ79" s="264"/>
      <c r="DA79" s="264"/>
      <c r="DB79" s="264"/>
      <c r="DC79" s="264"/>
      <c r="DD79" s="264">
        <v>0</v>
      </c>
      <c r="DE79" s="264"/>
      <c r="DF79" s="264"/>
      <c r="DG79" s="264"/>
      <c r="DH79" s="264"/>
      <c r="DI79" s="264"/>
      <c r="DJ79" s="264"/>
      <c r="DK79" s="268"/>
      <c r="DL79" s="269"/>
      <c r="DM79" s="269"/>
      <c r="DN79" s="269"/>
      <c r="DO79" s="269"/>
      <c r="DP79" s="269"/>
      <c r="DQ79" s="269"/>
      <c r="DR79" s="269"/>
      <c r="DS79" s="269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1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3"/>
      <c r="EX79" s="236"/>
      <c r="EY79" s="236"/>
      <c r="EZ79" s="236"/>
      <c r="FA79" s="236"/>
      <c r="FB79" s="236"/>
      <c r="FC79" s="236"/>
      <c r="FD79" s="236"/>
      <c r="FE79" s="236"/>
      <c r="FF79" s="236"/>
      <c r="FG79" s="450"/>
    </row>
    <row r="80" spans="1:163" s="67" customFormat="1" ht="21.75" customHeight="1">
      <c r="A80" s="417" t="s">
        <v>185</v>
      </c>
      <c r="B80" s="120"/>
      <c r="C80" s="120"/>
      <c r="D80" s="120"/>
      <c r="E80" s="120"/>
      <c r="F80" s="122" t="s">
        <v>273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4"/>
      <c r="Q80" s="127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9"/>
      <c r="AJ80" s="127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9"/>
      <c r="AY80" s="116" t="s">
        <v>142</v>
      </c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25" t="s">
        <v>99</v>
      </c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09">
        <f>SUM(CH80:DS80)</f>
        <v>0</v>
      </c>
      <c r="CB80" s="109"/>
      <c r="CC80" s="109"/>
      <c r="CD80" s="109"/>
      <c r="CE80" s="109"/>
      <c r="CF80" s="109"/>
      <c r="CG80" s="109"/>
      <c r="CH80" s="109">
        <v>0</v>
      </c>
      <c r="CI80" s="109"/>
      <c r="CJ80" s="109"/>
      <c r="CK80" s="109"/>
      <c r="CL80" s="109"/>
      <c r="CM80" s="109"/>
      <c r="CN80" s="109"/>
      <c r="CO80" s="109"/>
      <c r="CP80" s="109">
        <v>0</v>
      </c>
      <c r="CQ80" s="109"/>
      <c r="CR80" s="109"/>
      <c r="CS80" s="109"/>
      <c r="CT80" s="109"/>
      <c r="CU80" s="109"/>
      <c r="CV80" s="109"/>
      <c r="CW80" s="109">
        <v>0</v>
      </c>
      <c r="CX80" s="109"/>
      <c r="CY80" s="109"/>
      <c r="CZ80" s="109"/>
      <c r="DA80" s="109"/>
      <c r="DB80" s="109"/>
      <c r="DC80" s="109"/>
      <c r="DD80" s="109">
        <v>0</v>
      </c>
      <c r="DE80" s="109"/>
      <c r="DF80" s="109"/>
      <c r="DG80" s="109"/>
      <c r="DH80" s="109"/>
      <c r="DI80" s="109"/>
      <c r="DJ80" s="10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</row>
    <row r="81" spans="1:163" s="67" customFormat="1" ht="20.25" customHeight="1">
      <c r="A81" s="422" t="s">
        <v>126</v>
      </c>
      <c r="B81" s="125"/>
      <c r="C81" s="125"/>
      <c r="D81" s="125"/>
      <c r="E81" s="125"/>
      <c r="F81" s="247" t="s">
        <v>274</v>
      </c>
      <c r="G81" s="248"/>
      <c r="H81" s="248"/>
      <c r="I81" s="248"/>
      <c r="J81" s="248"/>
      <c r="K81" s="248"/>
      <c r="L81" s="248"/>
      <c r="M81" s="248"/>
      <c r="N81" s="248"/>
      <c r="O81" s="248"/>
      <c r="P81" s="249"/>
      <c r="Q81" s="127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9"/>
      <c r="AJ81" s="127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9"/>
      <c r="AY81" s="116" t="s">
        <v>142</v>
      </c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25" t="s">
        <v>100</v>
      </c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09">
        <f t="shared" si="1"/>
        <v>0</v>
      </c>
      <c r="CB81" s="109"/>
      <c r="CC81" s="109"/>
      <c r="CD81" s="109"/>
      <c r="CE81" s="109"/>
      <c r="CF81" s="109"/>
      <c r="CG81" s="109"/>
      <c r="CH81" s="109">
        <v>0</v>
      </c>
      <c r="CI81" s="109"/>
      <c r="CJ81" s="109"/>
      <c r="CK81" s="109"/>
      <c r="CL81" s="109"/>
      <c r="CM81" s="109"/>
      <c r="CN81" s="109"/>
      <c r="CO81" s="109"/>
      <c r="CP81" s="109">
        <v>0</v>
      </c>
      <c r="CQ81" s="109"/>
      <c r="CR81" s="109"/>
      <c r="CS81" s="109"/>
      <c r="CT81" s="109"/>
      <c r="CU81" s="109"/>
      <c r="CV81" s="109"/>
      <c r="CW81" s="109">
        <v>0</v>
      </c>
      <c r="CX81" s="109"/>
      <c r="CY81" s="109"/>
      <c r="CZ81" s="109"/>
      <c r="DA81" s="109"/>
      <c r="DB81" s="109"/>
      <c r="DC81" s="109"/>
      <c r="DD81" s="109">
        <v>0</v>
      </c>
      <c r="DE81" s="109"/>
      <c r="DF81" s="109"/>
      <c r="DG81" s="109"/>
      <c r="DH81" s="109"/>
      <c r="DI81" s="109"/>
      <c r="DJ81" s="10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</row>
    <row r="82" spans="1:163" s="67" customFormat="1" ht="22.5" customHeight="1">
      <c r="A82" s="417" t="s">
        <v>127</v>
      </c>
      <c r="B82" s="120"/>
      <c r="C82" s="120"/>
      <c r="D82" s="120"/>
      <c r="E82" s="120"/>
      <c r="F82" s="122" t="s">
        <v>275</v>
      </c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27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9"/>
      <c r="AJ82" s="127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9"/>
      <c r="AY82" s="243" t="s">
        <v>142</v>
      </c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120" t="s">
        <v>100</v>
      </c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>
        <f>SUM(CH82:DS82)</f>
        <v>0</v>
      </c>
      <c r="CB82" s="121"/>
      <c r="CC82" s="121"/>
      <c r="CD82" s="121"/>
      <c r="CE82" s="121"/>
      <c r="CF82" s="121"/>
      <c r="CG82" s="121"/>
      <c r="CH82" s="404">
        <v>0</v>
      </c>
      <c r="CI82" s="405"/>
      <c r="CJ82" s="405"/>
      <c r="CK82" s="405"/>
      <c r="CL82" s="405"/>
      <c r="CM82" s="405"/>
      <c r="CN82" s="405"/>
      <c r="CO82" s="406"/>
      <c r="CP82" s="126">
        <v>0</v>
      </c>
      <c r="CQ82" s="126"/>
      <c r="CR82" s="126"/>
      <c r="CS82" s="126"/>
      <c r="CT82" s="126"/>
      <c r="CU82" s="126"/>
      <c r="CV82" s="126"/>
      <c r="CW82" s="126">
        <v>0</v>
      </c>
      <c r="CX82" s="126"/>
      <c r="CY82" s="126"/>
      <c r="CZ82" s="126"/>
      <c r="DA82" s="126"/>
      <c r="DB82" s="126"/>
      <c r="DC82" s="126"/>
      <c r="DD82" s="126">
        <v>0</v>
      </c>
      <c r="DE82" s="126"/>
      <c r="DF82" s="126"/>
      <c r="DG82" s="126"/>
      <c r="DH82" s="126"/>
      <c r="DI82" s="126"/>
      <c r="DJ82" s="126"/>
      <c r="DK82" s="110"/>
      <c r="DL82" s="111"/>
      <c r="DM82" s="111"/>
      <c r="DN82" s="111"/>
      <c r="DO82" s="111"/>
      <c r="DP82" s="111"/>
      <c r="DQ82" s="111"/>
      <c r="DR82" s="111"/>
      <c r="DS82" s="111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3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5"/>
      <c r="EX82" s="117"/>
      <c r="EY82" s="117"/>
      <c r="EZ82" s="117"/>
      <c r="FA82" s="117"/>
      <c r="FB82" s="117"/>
      <c r="FC82" s="117"/>
      <c r="FD82" s="117"/>
      <c r="FE82" s="117"/>
      <c r="FF82" s="117"/>
      <c r="FG82" s="220"/>
    </row>
    <row r="83" spans="1:163" s="67" customFormat="1" ht="21.75" customHeight="1" thickBot="1">
      <c r="A83" s="447" t="s">
        <v>128</v>
      </c>
      <c r="B83" s="227"/>
      <c r="C83" s="227"/>
      <c r="D83" s="227"/>
      <c r="E83" s="227"/>
      <c r="F83" s="274" t="s">
        <v>276</v>
      </c>
      <c r="G83" s="275"/>
      <c r="H83" s="275"/>
      <c r="I83" s="275"/>
      <c r="J83" s="275"/>
      <c r="K83" s="275"/>
      <c r="L83" s="275"/>
      <c r="M83" s="275"/>
      <c r="N83" s="275"/>
      <c r="O83" s="275"/>
      <c r="P83" s="276"/>
      <c r="Q83" s="127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9"/>
      <c r="AJ83" s="127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9"/>
      <c r="AY83" s="117" t="s">
        <v>142</v>
      </c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25" t="s">
        <v>215</v>
      </c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09">
        <f t="shared" si="1"/>
        <v>0</v>
      </c>
      <c r="CB83" s="109"/>
      <c r="CC83" s="109"/>
      <c r="CD83" s="109"/>
      <c r="CE83" s="109"/>
      <c r="CF83" s="109"/>
      <c r="CG83" s="109"/>
      <c r="CH83" s="109">
        <v>0</v>
      </c>
      <c r="CI83" s="109"/>
      <c r="CJ83" s="109"/>
      <c r="CK83" s="109"/>
      <c r="CL83" s="109"/>
      <c r="CM83" s="109"/>
      <c r="CN83" s="109"/>
      <c r="CO83" s="109"/>
      <c r="CP83" s="109">
        <v>0</v>
      </c>
      <c r="CQ83" s="109"/>
      <c r="CR83" s="109"/>
      <c r="CS83" s="109"/>
      <c r="CT83" s="109"/>
      <c r="CU83" s="109"/>
      <c r="CV83" s="109"/>
      <c r="CW83" s="109">
        <v>0</v>
      </c>
      <c r="CX83" s="109"/>
      <c r="CY83" s="109"/>
      <c r="CZ83" s="109"/>
      <c r="DA83" s="109"/>
      <c r="DB83" s="109"/>
      <c r="DC83" s="109"/>
      <c r="DD83" s="109">
        <v>0</v>
      </c>
      <c r="DE83" s="109"/>
      <c r="DF83" s="109"/>
      <c r="DG83" s="109"/>
      <c r="DH83" s="109"/>
      <c r="DI83" s="109"/>
      <c r="DJ83" s="109"/>
      <c r="DK83" s="253"/>
      <c r="DL83" s="254"/>
      <c r="DM83" s="254"/>
      <c r="DN83" s="254"/>
      <c r="DO83" s="254"/>
      <c r="DP83" s="254"/>
      <c r="DQ83" s="254"/>
      <c r="DR83" s="254"/>
      <c r="DS83" s="254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221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3"/>
      <c r="EX83" s="116"/>
      <c r="EY83" s="116"/>
      <c r="EZ83" s="116"/>
      <c r="FA83" s="116"/>
      <c r="FB83" s="116"/>
      <c r="FC83" s="116"/>
      <c r="FD83" s="116"/>
      <c r="FE83" s="116"/>
      <c r="FF83" s="116"/>
      <c r="FG83" s="196"/>
    </row>
    <row r="84" spans="1:163" s="67" customFormat="1" ht="22.5" customHeight="1">
      <c r="A84" s="446" t="s">
        <v>129</v>
      </c>
      <c r="B84" s="278"/>
      <c r="C84" s="278"/>
      <c r="D84" s="278"/>
      <c r="E84" s="279"/>
      <c r="F84" s="581" t="s">
        <v>277</v>
      </c>
      <c r="G84" s="582"/>
      <c r="H84" s="582"/>
      <c r="I84" s="582"/>
      <c r="J84" s="582"/>
      <c r="K84" s="582"/>
      <c r="L84" s="582"/>
      <c r="M84" s="582"/>
      <c r="N84" s="582"/>
      <c r="O84" s="582"/>
      <c r="P84" s="583"/>
      <c r="Q84" s="127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9"/>
      <c r="AJ84" s="127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9"/>
      <c r="AY84" s="280" t="s">
        <v>144</v>
      </c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2"/>
      <c r="BL84" s="277" t="s">
        <v>99</v>
      </c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9"/>
      <c r="CA84" s="283">
        <f>SUM(CH84:DJ84)</f>
        <v>0</v>
      </c>
      <c r="CB84" s="284"/>
      <c r="CC84" s="284"/>
      <c r="CD84" s="284"/>
      <c r="CE84" s="284"/>
      <c r="CF84" s="284"/>
      <c r="CG84" s="285"/>
      <c r="CH84" s="283">
        <v>0</v>
      </c>
      <c r="CI84" s="284"/>
      <c r="CJ84" s="284"/>
      <c r="CK84" s="284"/>
      <c r="CL84" s="284"/>
      <c r="CM84" s="284"/>
      <c r="CN84" s="284"/>
      <c r="CO84" s="285"/>
      <c r="CP84" s="283">
        <v>0</v>
      </c>
      <c r="CQ84" s="284"/>
      <c r="CR84" s="284"/>
      <c r="CS84" s="284"/>
      <c r="CT84" s="284"/>
      <c r="CU84" s="284"/>
      <c r="CV84" s="285"/>
      <c r="CW84" s="283">
        <v>0</v>
      </c>
      <c r="CX84" s="284"/>
      <c r="CY84" s="284"/>
      <c r="CZ84" s="284"/>
      <c r="DA84" s="284"/>
      <c r="DB84" s="284"/>
      <c r="DC84" s="285"/>
      <c r="DD84" s="283">
        <v>0</v>
      </c>
      <c r="DE84" s="284"/>
      <c r="DF84" s="284"/>
      <c r="DG84" s="284"/>
      <c r="DH84" s="284"/>
      <c r="DI84" s="284"/>
      <c r="DJ84" s="285"/>
      <c r="DK84" s="261"/>
      <c r="DL84" s="262"/>
      <c r="DM84" s="262"/>
      <c r="DN84" s="262"/>
      <c r="DO84" s="262"/>
      <c r="DP84" s="262"/>
      <c r="DQ84" s="262"/>
      <c r="DR84" s="262"/>
      <c r="DS84" s="286"/>
      <c r="DT84" s="287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9"/>
      <c r="EL84" s="237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9"/>
      <c r="EX84" s="290"/>
      <c r="EY84" s="291"/>
      <c r="EZ84" s="291"/>
      <c r="FA84" s="291"/>
      <c r="FB84" s="291"/>
      <c r="FC84" s="291"/>
      <c r="FD84" s="291"/>
      <c r="FE84" s="291"/>
      <c r="FF84" s="291"/>
      <c r="FG84" s="451"/>
    </row>
    <row r="85" spans="1:163" s="67" customFormat="1" ht="21" customHeight="1">
      <c r="A85" s="452" t="s">
        <v>130</v>
      </c>
      <c r="B85" s="294"/>
      <c r="C85" s="294"/>
      <c r="D85" s="294"/>
      <c r="E85" s="295"/>
      <c r="F85" s="584" t="s">
        <v>278</v>
      </c>
      <c r="G85" s="585"/>
      <c r="H85" s="585"/>
      <c r="I85" s="585"/>
      <c r="J85" s="585"/>
      <c r="K85" s="585"/>
      <c r="L85" s="585"/>
      <c r="M85" s="585"/>
      <c r="N85" s="585"/>
      <c r="O85" s="585"/>
      <c r="P85" s="586"/>
      <c r="Q85" s="127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9"/>
      <c r="AJ85" s="127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9"/>
      <c r="AY85" s="116" t="s">
        <v>144</v>
      </c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293" t="s">
        <v>99</v>
      </c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5"/>
      <c r="CA85" s="296">
        <f>SUM(CH85:DS85)</f>
        <v>0</v>
      </c>
      <c r="CB85" s="297"/>
      <c r="CC85" s="297"/>
      <c r="CD85" s="297"/>
      <c r="CE85" s="297"/>
      <c r="CF85" s="297"/>
      <c r="CG85" s="298"/>
      <c r="CH85" s="296">
        <v>0</v>
      </c>
      <c r="CI85" s="297"/>
      <c r="CJ85" s="297"/>
      <c r="CK85" s="297"/>
      <c r="CL85" s="297"/>
      <c r="CM85" s="297"/>
      <c r="CN85" s="297"/>
      <c r="CO85" s="298"/>
      <c r="CP85" s="296">
        <v>0</v>
      </c>
      <c r="CQ85" s="297"/>
      <c r="CR85" s="297"/>
      <c r="CS85" s="297"/>
      <c r="CT85" s="297"/>
      <c r="CU85" s="297"/>
      <c r="CV85" s="298"/>
      <c r="CW85" s="296">
        <v>0</v>
      </c>
      <c r="CX85" s="297"/>
      <c r="CY85" s="297"/>
      <c r="CZ85" s="297"/>
      <c r="DA85" s="297"/>
      <c r="DB85" s="297"/>
      <c r="DC85" s="298"/>
      <c r="DD85" s="296">
        <v>0</v>
      </c>
      <c r="DE85" s="297"/>
      <c r="DF85" s="297"/>
      <c r="DG85" s="297"/>
      <c r="DH85" s="297"/>
      <c r="DI85" s="297"/>
      <c r="DJ85" s="298"/>
      <c r="DK85" s="253"/>
      <c r="DL85" s="254"/>
      <c r="DM85" s="254"/>
      <c r="DN85" s="254"/>
      <c r="DO85" s="254"/>
      <c r="DP85" s="254"/>
      <c r="DQ85" s="254"/>
      <c r="DR85" s="254"/>
      <c r="DS85" s="299"/>
      <c r="DT85" s="255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7"/>
      <c r="EL85" s="221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300"/>
      <c r="EY85" s="301"/>
      <c r="EZ85" s="301"/>
      <c r="FA85" s="301"/>
      <c r="FB85" s="301"/>
      <c r="FC85" s="301"/>
      <c r="FD85" s="301"/>
      <c r="FE85" s="301"/>
      <c r="FF85" s="301"/>
      <c r="FG85" s="449"/>
    </row>
    <row r="86" spans="1:163" s="67" customFormat="1" ht="21" customHeight="1">
      <c r="A86" s="452" t="s">
        <v>131</v>
      </c>
      <c r="B86" s="294"/>
      <c r="C86" s="294"/>
      <c r="D86" s="294"/>
      <c r="E86" s="295"/>
      <c r="F86" s="584" t="s">
        <v>279</v>
      </c>
      <c r="G86" s="585"/>
      <c r="H86" s="585"/>
      <c r="I86" s="585"/>
      <c r="J86" s="585"/>
      <c r="K86" s="585"/>
      <c r="L86" s="585"/>
      <c r="M86" s="585"/>
      <c r="N86" s="585"/>
      <c r="O86" s="585"/>
      <c r="P86" s="586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  <c r="AJ86" s="127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9"/>
      <c r="AY86" s="116" t="s">
        <v>144</v>
      </c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293" t="s">
        <v>100</v>
      </c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5"/>
      <c r="CA86" s="296">
        <f>SUM(CH86:DS86)</f>
        <v>0</v>
      </c>
      <c r="CB86" s="297"/>
      <c r="CC86" s="297"/>
      <c r="CD86" s="297"/>
      <c r="CE86" s="297"/>
      <c r="CF86" s="297"/>
      <c r="CG86" s="298"/>
      <c r="CH86" s="296">
        <v>0</v>
      </c>
      <c r="CI86" s="297"/>
      <c r="CJ86" s="297"/>
      <c r="CK86" s="297"/>
      <c r="CL86" s="297"/>
      <c r="CM86" s="297"/>
      <c r="CN86" s="297"/>
      <c r="CO86" s="298"/>
      <c r="CP86" s="296">
        <v>0</v>
      </c>
      <c r="CQ86" s="297"/>
      <c r="CR86" s="297"/>
      <c r="CS86" s="297"/>
      <c r="CT86" s="297"/>
      <c r="CU86" s="297"/>
      <c r="CV86" s="298"/>
      <c r="CW86" s="296">
        <v>0</v>
      </c>
      <c r="CX86" s="297"/>
      <c r="CY86" s="297"/>
      <c r="CZ86" s="297"/>
      <c r="DA86" s="297"/>
      <c r="DB86" s="297"/>
      <c r="DC86" s="298"/>
      <c r="DD86" s="296">
        <v>0</v>
      </c>
      <c r="DE86" s="297"/>
      <c r="DF86" s="297"/>
      <c r="DG86" s="297"/>
      <c r="DH86" s="297"/>
      <c r="DI86" s="297"/>
      <c r="DJ86" s="298"/>
      <c r="DK86" s="253"/>
      <c r="DL86" s="254"/>
      <c r="DM86" s="254"/>
      <c r="DN86" s="254"/>
      <c r="DO86" s="254"/>
      <c r="DP86" s="254"/>
      <c r="DQ86" s="254"/>
      <c r="DR86" s="254"/>
      <c r="DS86" s="299"/>
      <c r="DT86" s="303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5"/>
      <c r="EL86" s="221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3"/>
      <c r="EX86" s="300"/>
      <c r="EY86" s="301"/>
      <c r="EZ86" s="301"/>
      <c r="FA86" s="301"/>
      <c r="FB86" s="301"/>
      <c r="FC86" s="301"/>
      <c r="FD86" s="301"/>
      <c r="FE86" s="301"/>
      <c r="FF86" s="301"/>
      <c r="FG86" s="449"/>
    </row>
    <row r="87" spans="1:163" s="67" customFormat="1" ht="21.75" customHeight="1">
      <c r="A87" s="452" t="s">
        <v>132</v>
      </c>
      <c r="B87" s="294"/>
      <c r="C87" s="294"/>
      <c r="D87" s="294"/>
      <c r="E87" s="295"/>
      <c r="F87" s="584" t="s">
        <v>280</v>
      </c>
      <c r="G87" s="585"/>
      <c r="H87" s="585"/>
      <c r="I87" s="585"/>
      <c r="J87" s="585"/>
      <c r="K87" s="585"/>
      <c r="L87" s="585"/>
      <c r="M87" s="585"/>
      <c r="N87" s="585"/>
      <c r="O87" s="585"/>
      <c r="P87" s="586"/>
      <c r="Q87" s="127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  <c r="AJ87" s="127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9"/>
      <c r="AY87" s="116" t="s">
        <v>144</v>
      </c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293" t="s">
        <v>100</v>
      </c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5"/>
      <c r="CA87" s="296">
        <f>SUM(CH87:DS87)</f>
        <v>0</v>
      </c>
      <c r="CB87" s="297"/>
      <c r="CC87" s="297"/>
      <c r="CD87" s="297"/>
      <c r="CE87" s="297"/>
      <c r="CF87" s="297"/>
      <c r="CG87" s="298"/>
      <c r="CH87" s="296">
        <v>0</v>
      </c>
      <c r="CI87" s="297"/>
      <c r="CJ87" s="297"/>
      <c r="CK87" s="297"/>
      <c r="CL87" s="297"/>
      <c r="CM87" s="297"/>
      <c r="CN87" s="297"/>
      <c r="CO87" s="298"/>
      <c r="CP87" s="296">
        <v>0</v>
      </c>
      <c r="CQ87" s="297"/>
      <c r="CR87" s="297"/>
      <c r="CS87" s="297"/>
      <c r="CT87" s="297"/>
      <c r="CU87" s="297"/>
      <c r="CV87" s="298"/>
      <c r="CW87" s="296">
        <v>0</v>
      </c>
      <c r="CX87" s="297"/>
      <c r="CY87" s="297"/>
      <c r="CZ87" s="297"/>
      <c r="DA87" s="297"/>
      <c r="DB87" s="297"/>
      <c r="DC87" s="298"/>
      <c r="DD87" s="296">
        <v>0</v>
      </c>
      <c r="DE87" s="297"/>
      <c r="DF87" s="297"/>
      <c r="DG87" s="297"/>
      <c r="DH87" s="297"/>
      <c r="DI87" s="297"/>
      <c r="DJ87" s="298"/>
      <c r="DK87" s="253"/>
      <c r="DL87" s="254"/>
      <c r="DM87" s="254"/>
      <c r="DN87" s="254"/>
      <c r="DO87" s="254"/>
      <c r="DP87" s="254"/>
      <c r="DQ87" s="254"/>
      <c r="DR87" s="254"/>
      <c r="DS87" s="299"/>
      <c r="DT87" s="255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7"/>
      <c r="EL87" s="221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3"/>
      <c r="EX87" s="300"/>
      <c r="EY87" s="301"/>
      <c r="EZ87" s="301"/>
      <c r="FA87" s="301"/>
      <c r="FB87" s="301"/>
      <c r="FC87" s="301"/>
      <c r="FD87" s="301"/>
      <c r="FE87" s="301"/>
      <c r="FF87" s="301"/>
      <c r="FG87" s="449"/>
    </row>
    <row r="88" spans="1:163" s="67" customFormat="1" ht="21" customHeight="1" thickBot="1">
      <c r="A88" s="443" t="s">
        <v>133</v>
      </c>
      <c r="B88" s="307"/>
      <c r="C88" s="307"/>
      <c r="D88" s="307"/>
      <c r="E88" s="308"/>
      <c r="F88" s="587" t="s">
        <v>281</v>
      </c>
      <c r="G88" s="588"/>
      <c r="H88" s="588"/>
      <c r="I88" s="588"/>
      <c r="J88" s="588"/>
      <c r="K88" s="588"/>
      <c r="L88" s="588"/>
      <c r="M88" s="588"/>
      <c r="N88" s="588"/>
      <c r="O88" s="588"/>
      <c r="P88" s="589"/>
      <c r="Q88" s="127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9"/>
      <c r="AJ88" s="127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9"/>
      <c r="AY88" s="309" t="s">
        <v>144</v>
      </c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1"/>
      <c r="BL88" s="306" t="s">
        <v>215</v>
      </c>
      <c r="BM88" s="307"/>
      <c r="BN88" s="307"/>
      <c r="BO88" s="307"/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8"/>
      <c r="CA88" s="312">
        <f>SUM(CH88:DS88)</f>
        <v>0</v>
      </c>
      <c r="CB88" s="313"/>
      <c r="CC88" s="313"/>
      <c r="CD88" s="313"/>
      <c r="CE88" s="313"/>
      <c r="CF88" s="313"/>
      <c r="CG88" s="314"/>
      <c r="CH88" s="312">
        <v>0</v>
      </c>
      <c r="CI88" s="313"/>
      <c r="CJ88" s="313"/>
      <c r="CK88" s="313"/>
      <c r="CL88" s="313"/>
      <c r="CM88" s="313"/>
      <c r="CN88" s="313"/>
      <c r="CO88" s="314"/>
      <c r="CP88" s="312">
        <v>0</v>
      </c>
      <c r="CQ88" s="313"/>
      <c r="CR88" s="313"/>
      <c r="CS88" s="313"/>
      <c r="CT88" s="313"/>
      <c r="CU88" s="313"/>
      <c r="CV88" s="314"/>
      <c r="CW88" s="312">
        <v>0</v>
      </c>
      <c r="CX88" s="313"/>
      <c r="CY88" s="313"/>
      <c r="CZ88" s="313"/>
      <c r="DA88" s="313"/>
      <c r="DB88" s="313"/>
      <c r="DC88" s="314"/>
      <c r="DD88" s="312">
        <v>0</v>
      </c>
      <c r="DE88" s="313"/>
      <c r="DF88" s="313"/>
      <c r="DG88" s="313"/>
      <c r="DH88" s="313"/>
      <c r="DI88" s="313"/>
      <c r="DJ88" s="314"/>
      <c r="DK88" s="315"/>
      <c r="DL88" s="316"/>
      <c r="DM88" s="316"/>
      <c r="DN88" s="316"/>
      <c r="DO88" s="316"/>
      <c r="DP88" s="316"/>
      <c r="DQ88" s="316"/>
      <c r="DR88" s="316"/>
      <c r="DS88" s="317"/>
      <c r="DT88" s="318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20"/>
      <c r="EL88" s="240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2"/>
      <c r="EX88" s="321"/>
      <c r="EY88" s="322"/>
      <c r="EZ88" s="322"/>
      <c r="FA88" s="322"/>
      <c r="FB88" s="322"/>
      <c r="FC88" s="322"/>
      <c r="FD88" s="322"/>
      <c r="FE88" s="322"/>
      <c r="FF88" s="322"/>
      <c r="FG88" s="448"/>
    </row>
    <row r="89" spans="1:163" s="67" customFormat="1" ht="31.5" customHeight="1">
      <c r="A89" s="446" t="s">
        <v>145</v>
      </c>
      <c r="B89" s="278"/>
      <c r="C89" s="278"/>
      <c r="D89" s="278"/>
      <c r="E89" s="279"/>
      <c r="F89" s="581" t="s">
        <v>282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3"/>
      <c r="Q89" s="127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9"/>
      <c r="AJ89" s="127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9"/>
      <c r="AY89" s="290" t="s">
        <v>311</v>
      </c>
      <c r="AZ89" s="291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2"/>
      <c r="BL89" s="277" t="s">
        <v>99</v>
      </c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9"/>
      <c r="CA89" s="283">
        <f aca="true" t="shared" si="2" ref="CA89:CA114">SUM(CH89:DJ89)</f>
        <v>1000000</v>
      </c>
      <c r="CB89" s="284"/>
      <c r="CC89" s="284"/>
      <c r="CD89" s="284"/>
      <c r="CE89" s="284"/>
      <c r="CF89" s="284"/>
      <c r="CG89" s="285"/>
      <c r="CH89" s="283">
        <v>1000000</v>
      </c>
      <c r="CI89" s="284"/>
      <c r="CJ89" s="284"/>
      <c r="CK89" s="284"/>
      <c r="CL89" s="284"/>
      <c r="CM89" s="284"/>
      <c r="CN89" s="284"/>
      <c r="CO89" s="285"/>
      <c r="CP89" s="283">
        <v>0</v>
      </c>
      <c r="CQ89" s="284"/>
      <c r="CR89" s="284"/>
      <c r="CS89" s="284"/>
      <c r="CT89" s="284"/>
      <c r="CU89" s="284"/>
      <c r="CV89" s="285"/>
      <c r="CW89" s="283">
        <v>0</v>
      </c>
      <c r="CX89" s="284"/>
      <c r="CY89" s="284"/>
      <c r="CZ89" s="284"/>
      <c r="DA89" s="284"/>
      <c r="DB89" s="284"/>
      <c r="DC89" s="285"/>
      <c r="DD89" s="283">
        <v>0</v>
      </c>
      <c r="DE89" s="284"/>
      <c r="DF89" s="284"/>
      <c r="DG89" s="284"/>
      <c r="DH89" s="284"/>
      <c r="DI89" s="284"/>
      <c r="DJ89" s="285"/>
      <c r="DK89" s="261"/>
      <c r="DL89" s="262"/>
      <c r="DM89" s="262"/>
      <c r="DN89" s="262"/>
      <c r="DO89" s="262"/>
      <c r="DP89" s="262"/>
      <c r="DQ89" s="262"/>
      <c r="DR89" s="262"/>
      <c r="DS89" s="286"/>
      <c r="DT89" s="237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9"/>
      <c r="EL89" s="237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9"/>
      <c r="EX89" s="290"/>
      <c r="EY89" s="291"/>
      <c r="EZ89" s="291"/>
      <c r="FA89" s="291"/>
      <c r="FB89" s="291"/>
      <c r="FC89" s="291"/>
      <c r="FD89" s="291"/>
      <c r="FE89" s="291"/>
      <c r="FF89" s="291"/>
      <c r="FG89" s="451"/>
    </row>
    <row r="90" spans="1:163" s="67" customFormat="1" ht="30" customHeight="1">
      <c r="A90" s="452" t="s">
        <v>146</v>
      </c>
      <c r="B90" s="294"/>
      <c r="C90" s="294"/>
      <c r="D90" s="294"/>
      <c r="E90" s="295"/>
      <c r="F90" s="584" t="s">
        <v>283</v>
      </c>
      <c r="G90" s="585"/>
      <c r="H90" s="585"/>
      <c r="I90" s="585"/>
      <c r="J90" s="585"/>
      <c r="K90" s="585"/>
      <c r="L90" s="585"/>
      <c r="M90" s="585"/>
      <c r="N90" s="585"/>
      <c r="O90" s="585"/>
      <c r="P90" s="586"/>
      <c r="Q90" s="127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9"/>
      <c r="AJ90" s="127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9"/>
      <c r="AY90" s="300" t="s">
        <v>312</v>
      </c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2"/>
      <c r="BL90" s="293" t="s">
        <v>99</v>
      </c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5"/>
      <c r="CA90" s="296">
        <f t="shared" si="2"/>
        <v>0</v>
      </c>
      <c r="CB90" s="297"/>
      <c r="CC90" s="297"/>
      <c r="CD90" s="297"/>
      <c r="CE90" s="297"/>
      <c r="CF90" s="297"/>
      <c r="CG90" s="298"/>
      <c r="CH90" s="296">
        <v>0</v>
      </c>
      <c r="CI90" s="297"/>
      <c r="CJ90" s="297"/>
      <c r="CK90" s="297"/>
      <c r="CL90" s="297"/>
      <c r="CM90" s="297"/>
      <c r="CN90" s="297"/>
      <c r="CO90" s="298"/>
      <c r="CP90" s="296">
        <v>0</v>
      </c>
      <c r="CQ90" s="297"/>
      <c r="CR90" s="297"/>
      <c r="CS90" s="297"/>
      <c r="CT90" s="297"/>
      <c r="CU90" s="297"/>
      <c r="CV90" s="298"/>
      <c r="CW90" s="296">
        <v>0</v>
      </c>
      <c r="CX90" s="297"/>
      <c r="CY90" s="297"/>
      <c r="CZ90" s="297"/>
      <c r="DA90" s="297"/>
      <c r="DB90" s="297"/>
      <c r="DC90" s="298"/>
      <c r="DD90" s="296">
        <v>0</v>
      </c>
      <c r="DE90" s="297"/>
      <c r="DF90" s="297"/>
      <c r="DG90" s="297"/>
      <c r="DH90" s="297"/>
      <c r="DI90" s="297"/>
      <c r="DJ90" s="298"/>
      <c r="DK90" s="253"/>
      <c r="DL90" s="254"/>
      <c r="DM90" s="254"/>
      <c r="DN90" s="254"/>
      <c r="DO90" s="254"/>
      <c r="DP90" s="254"/>
      <c r="DQ90" s="254"/>
      <c r="DR90" s="254"/>
      <c r="DS90" s="299"/>
      <c r="DT90" s="221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3"/>
      <c r="EF90" s="46"/>
      <c r="EG90" s="46"/>
      <c r="EH90" s="46"/>
      <c r="EI90" s="46"/>
      <c r="EJ90" s="46"/>
      <c r="EK90" s="46"/>
      <c r="EL90" s="221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3"/>
      <c r="EX90" s="300"/>
      <c r="EY90" s="301"/>
      <c r="EZ90" s="301"/>
      <c r="FA90" s="301"/>
      <c r="FB90" s="301"/>
      <c r="FC90" s="301"/>
      <c r="FD90" s="301"/>
      <c r="FE90" s="301"/>
      <c r="FF90" s="301"/>
      <c r="FG90" s="449"/>
    </row>
    <row r="91" spans="1:163" s="67" customFormat="1" ht="22.5" customHeight="1">
      <c r="A91" s="452" t="s">
        <v>147</v>
      </c>
      <c r="B91" s="294"/>
      <c r="C91" s="294"/>
      <c r="D91" s="294"/>
      <c r="E91" s="295"/>
      <c r="F91" s="584" t="s">
        <v>284</v>
      </c>
      <c r="G91" s="585"/>
      <c r="H91" s="585"/>
      <c r="I91" s="585"/>
      <c r="J91" s="585"/>
      <c r="K91" s="585"/>
      <c r="L91" s="585"/>
      <c r="M91" s="585"/>
      <c r="N91" s="585"/>
      <c r="O91" s="585"/>
      <c r="P91" s="586"/>
      <c r="Q91" s="127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9"/>
      <c r="AY91" s="300" t="s">
        <v>115</v>
      </c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2"/>
      <c r="BL91" s="293" t="s">
        <v>100</v>
      </c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5"/>
      <c r="CA91" s="296">
        <f t="shared" si="2"/>
        <v>1000000</v>
      </c>
      <c r="CB91" s="297"/>
      <c r="CC91" s="297"/>
      <c r="CD91" s="297"/>
      <c r="CE91" s="297"/>
      <c r="CF91" s="297"/>
      <c r="CG91" s="298"/>
      <c r="CH91" s="296">
        <v>0</v>
      </c>
      <c r="CI91" s="297"/>
      <c r="CJ91" s="297"/>
      <c r="CK91" s="297"/>
      <c r="CL91" s="297"/>
      <c r="CM91" s="297"/>
      <c r="CN91" s="297"/>
      <c r="CO91" s="298"/>
      <c r="CP91" s="296">
        <v>1000000</v>
      </c>
      <c r="CQ91" s="297"/>
      <c r="CR91" s="297"/>
      <c r="CS91" s="297"/>
      <c r="CT91" s="297"/>
      <c r="CU91" s="297"/>
      <c r="CV91" s="298"/>
      <c r="CW91" s="296">
        <v>0</v>
      </c>
      <c r="CX91" s="297"/>
      <c r="CY91" s="297"/>
      <c r="CZ91" s="297"/>
      <c r="DA91" s="297"/>
      <c r="DB91" s="297"/>
      <c r="DC91" s="298"/>
      <c r="DD91" s="296">
        <v>0</v>
      </c>
      <c r="DE91" s="297"/>
      <c r="DF91" s="297"/>
      <c r="DG91" s="297"/>
      <c r="DH91" s="297"/>
      <c r="DI91" s="297"/>
      <c r="DJ91" s="298"/>
      <c r="DK91" s="253"/>
      <c r="DL91" s="254"/>
      <c r="DM91" s="254"/>
      <c r="DN91" s="254"/>
      <c r="DO91" s="254"/>
      <c r="DP91" s="254"/>
      <c r="DQ91" s="254"/>
      <c r="DR91" s="254"/>
      <c r="DS91" s="299"/>
      <c r="DT91" s="324"/>
      <c r="DU91" s="325"/>
      <c r="DV91" s="325"/>
      <c r="DW91" s="325"/>
      <c r="DX91" s="325"/>
      <c r="DY91" s="325"/>
      <c r="DZ91" s="325"/>
      <c r="EA91" s="325"/>
      <c r="EB91" s="325"/>
      <c r="EC91" s="325"/>
      <c r="ED91" s="325"/>
      <c r="EE91" s="326"/>
      <c r="EF91" s="46"/>
      <c r="EG91" s="46"/>
      <c r="EH91" s="46"/>
      <c r="EI91" s="46"/>
      <c r="EJ91" s="46"/>
      <c r="EK91" s="46"/>
      <c r="EL91" s="221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3"/>
      <c r="EX91" s="300"/>
      <c r="EY91" s="301"/>
      <c r="EZ91" s="301"/>
      <c r="FA91" s="301"/>
      <c r="FB91" s="301"/>
      <c r="FC91" s="301"/>
      <c r="FD91" s="301"/>
      <c r="FE91" s="301"/>
      <c r="FF91" s="301"/>
      <c r="FG91" s="449"/>
    </row>
    <row r="92" spans="1:163" s="67" customFormat="1" ht="21.75" customHeight="1">
      <c r="A92" s="452" t="s">
        <v>148</v>
      </c>
      <c r="B92" s="294"/>
      <c r="C92" s="294"/>
      <c r="D92" s="294"/>
      <c r="E92" s="295"/>
      <c r="F92" s="584" t="s">
        <v>285</v>
      </c>
      <c r="G92" s="585"/>
      <c r="H92" s="585"/>
      <c r="I92" s="585"/>
      <c r="J92" s="585"/>
      <c r="K92" s="585"/>
      <c r="L92" s="585"/>
      <c r="M92" s="585"/>
      <c r="N92" s="585"/>
      <c r="O92" s="585"/>
      <c r="P92" s="586"/>
      <c r="Q92" s="127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9"/>
      <c r="AJ92" s="127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9"/>
      <c r="AY92" s="300" t="s">
        <v>115</v>
      </c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2"/>
      <c r="BL92" s="293" t="s">
        <v>100</v>
      </c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5"/>
      <c r="CA92" s="296">
        <f t="shared" si="2"/>
        <v>0</v>
      </c>
      <c r="CB92" s="297"/>
      <c r="CC92" s="297"/>
      <c r="CD92" s="297"/>
      <c r="CE92" s="297"/>
      <c r="CF92" s="297"/>
      <c r="CG92" s="298"/>
      <c r="CH92" s="296">
        <v>0</v>
      </c>
      <c r="CI92" s="297"/>
      <c r="CJ92" s="297"/>
      <c r="CK92" s="297"/>
      <c r="CL92" s="297"/>
      <c r="CM92" s="297"/>
      <c r="CN92" s="297"/>
      <c r="CO92" s="298"/>
      <c r="CP92" s="296">
        <v>0</v>
      </c>
      <c r="CQ92" s="297"/>
      <c r="CR92" s="297"/>
      <c r="CS92" s="297"/>
      <c r="CT92" s="297"/>
      <c r="CU92" s="297"/>
      <c r="CV92" s="298"/>
      <c r="CW92" s="296">
        <v>0</v>
      </c>
      <c r="CX92" s="297"/>
      <c r="CY92" s="297"/>
      <c r="CZ92" s="297"/>
      <c r="DA92" s="297"/>
      <c r="DB92" s="297"/>
      <c r="DC92" s="298"/>
      <c r="DD92" s="296">
        <v>0</v>
      </c>
      <c r="DE92" s="297"/>
      <c r="DF92" s="297"/>
      <c r="DG92" s="297"/>
      <c r="DH92" s="297"/>
      <c r="DI92" s="297"/>
      <c r="DJ92" s="298"/>
      <c r="DK92" s="253"/>
      <c r="DL92" s="254"/>
      <c r="DM92" s="254"/>
      <c r="DN92" s="254"/>
      <c r="DO92" s="254"/>
      <c r="DP92" s="254"/>
      <c r="DQ92" s="254"/>
      <c r="DR92" s="254"/>
      <c r="DS92" s="299"/>
      <c r="DT92" s="324"/>
      <c r="DU92" s="325"/>
      <c r="DV92" s="325"/>
      <c r="DW92" s="325"/>
      <c r="DX92" s="325"/>
      <c r="DY92" s="325"/>
      <c r="DZ92" s="325"/>
      <c r="EA92" s="325"/>
      <c r="EB92" s="325"/>
      <c r="EC92" s="325"/>
      <c r="ED92" s="325"/>
      <c r="EE92" s="326"/>
      <c r="EF92" s="46"/>
      <c r="EG92" s="46"/>
      <c r="EH92" s="46"/>
      <c r="EI92" s="46"/>
      <c r="EJ92" s="46"/>
      <c r="EK92" s="46"/>
      <c r="EL92" s="221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3"/>
      <c r="EX92" s="300"/>
      <c r="EY92" s="301"/>
      <c r="EZ92" s="301"/>
      <c r="FA92" s="301"/>
      <c r="FB92" s="301"/>
      <c r="FC92" s="301"/>
      <c r="FD92" s="301"/>
      <c r="FE92" s="301"/>
      <c r="FF92" s="301"/>
      <c r="FG92" s="449"/>
    </row>
    <row r="93" spans="1:163" s="67" customFormat="1" ht="23.25" customHeight="1" thickBot="1">
      <c r="A93" s="443" t="s">
        <v>149</v>
      </c>
      <c r="B93" s="307"/>
      <c r="C93" s="307"/>
      <c r="D93" s="307"/>
      <c r="E93" s="308"/>
      <c r="F93" s="587" t="s">
        <v>286</v>
      </c>
      <c r="G93" s="588"/>
      <c r="H93" s="588"/>
      <c r="I93" s="588"/>
      <c r="J93" s="588"/>
      <c r="K93" s="588"/>
      <c r="L93" s="588"/>
      <c r="M93" s="588"/>
      <c r="N93" s="588"/>
      <c r="O93" s="588"/>
      <c r="P93" s="589"/>
      <c r="Q93" s="127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9"/>
      <c r="AJ93" s="127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9"/>
      <c r="AY93" s="321" t="s">
        <v>115</v>
      </c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3"/>
      <c r="BL93" s="306" t="s">
        <v>215</v>
      </c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8"/>
      <c r="CA93" s="312">
        <f t="shared" si="2"/>
        <v>1000000</v>
      </c>
      <c r="CB93" s="313"/>
      <c r="CC93" s="313"/>
      <c r="CD93" s="313"/>
      <c r="CE93" s="313"/>
      <c r="CF93" s="313"/>
      <c r="CG93" s="314"/>
      <c r="CH93" s="312">
        <v>0</v>
      </c>
      <c r="CI93" s="313"/>
      <c r="CJ93" s="313"/>
      <c r="CK93" s="313"/>
      <c r="CL93" s="313"/>
      <c r="CM93" s="313"/>
      <c r="CN93" s="313"/>
      <c r="CO93" s="314"/>
      <c r="CP93" s="312">
        <v>0</v>
      </c>
      <c r="CQ93" s="313"/>
      <c r="CR93" s="313"/>
      <c r="CS93" s="313"/>
      <c r="CT93" s="313"/>
      <c r="CU93" s="313"/>
      <c r="CV93" s="314"/>
      <c r="CW93" s="312">
        <v>1000000</v>
      </c>
      <c r="CX93" s="313"/>
      <c r="CY93" s="313"/>
      <c r="CZ93" s="313"/>
      <c r="DA93" s="313"/>
      <c r="DB93" s="313"/>
      <c r="DC93" s="314"/>
      <c r="DD93" s="312">
        <v>0</v>
      </c>
      <c r="DE93" s="313"/>
      <c r="DF93" s="313"/>
      <c r="DG93" s="313"/>
      <c r="DH93" s="313"/>
      <c r="DI93" s="313"/>
      <c r="DJ93" s="314"/>
      <c r="DK93" s="315"/>
      <c r="DL93" s="316"/>
      <c r="DM93" s="316"/>
      <c r="DN93" s="316"/>
      <c r="DO93" s="316"/>
      <c r="DP93" s="316"/>
      <c r="DQ93" s="316"/>
      <c r="DR93" s="316"/>
      <c r="DS93" s="317"/>
      <c r="DT93" s="327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9"/>
      <c r="EF93" s="46"/>
      <c r="EG93" s="46"/>
      <c r="EH93" s="46"/>
      <c r="EI93" s="46"/>
      <c r="EJ93" s="46"/>
      <c r="EK93" s="46"/>
      <c r="EL93" s="240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2"/>
      <c r="EX93" s="321"/>
      <c r="EY93" s="322"/>
      <c r="EZ93" s="322"/>
      <c r="FA93" s="322"/>
      <c r="FB93" s="322"/>
      <c r="FC93" s="322"/>
      <c r="FD93" s="322"/>
      <c r="FE93" s="322"/>
      <c r="FF93" s="322"/>
      <c r="FG93" s="448"/>
    </row>
    <row r="94" spans="1:163" s="67" customFormat="1" ht="29.25" customHeight="1">
      <c r="A94" s="446" t="s">
        <v>150</v>
      </c>
      <c r="B94" s="278"/>
      <c r="C94" s="278"/>
      <c r="D94" s="278"/>
      <c r="E94" s="279"/>
      <c r="F94" s="581" t="s">
        <v>287</v>
      </c>
      <c r="G94" s="582"/>
      <c r="H94" s="582"/>
      <c r="I94" s="582"/>
      <c r="J94" s="582"/>
      <c r="K94" s="582"/>
      <c r="L94" s="582"/>
      <c r="M94" s="582"/>
      <c r="N94" s="582"/>
      <c r="O94" s="582"/>
      <c r="P94" s="583"/>
      <c r="Q94" s="127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9"/>
      <c r="AJ94" s="127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9"/>
      <c r="AY94" s="330" t="s">
        <v>119</v>
      </c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2"/>
      <c r="BL94" s="277" t="s">
        <v>99</v>
      </c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9"/>
      <c r="CA94" s="283">
        <f t="shared" si="2"/>
        <v>0</v>
      </c>
      <c r="CB94" s="284"/>
      <c r="CC94" s="284"/>
      <c r="CD94" s="284"/>
      <c r="CE94" s="284"/>
      <c r="CF94" s="284"/>
      <c r="CG94" s="285"/>
      <c r="CH94" s="283">
        <v>0</v>
      </c>
      <c r="CI94" s="284"/>
      <c r="CJ94" s="284"/>
      <c r="CK94" s="284"/>
      <c r="CL94" s="284"/>
      <c r="CM94" s="284"/>
      <c r="CN94" s="284"/>
      <c r="CO94" s="285"/>
      <c r="CP94" s="283">
        <v>0</v>
      </c>
      <c r="CQ94" s="284"/>
      <c r="CR94" s="284"/>
      <c r="CS94" s="284"/>
      <c r="CT94" s="284"/>
      <c r="CU94" s="284"/>
      <c r="CV94" s="285"/>
      <c r="CW94" s="283">
        <v>0</v>
      </c>
      <c r="CX94" s="284"/>
      <c r="CY94" s="284"/>
      <c r="CZ94" s="284"/>
      <c r="DA94" s="284"/>
      <c r="DB94" s="284"/>
      <c r="DC94" s="285"/>
      <c r="DD94" s="283">
        <v>0</v>
      </c>
      <c r="DE94" s="284"/>
      <c r="DF94" s="284"/>
      <c r="DG94" s="284"/>
      <c r="DH94" s="284"/>
      <c r="DI94" s="284"/>
      <c r="DJ94" s="285"/>
      <c r="DK94" s="261"/>
      <c r="DL94" s="262"/>
      <c r="DM94" s="262"/>
      <c r="DN94" s="262"/>
      <c r="DO94" s="262"/>
      <c r="DP94" s="262"/>
      <c r="DQ94" s="262"/>
      <c r="DR94" s="262"/>
      <c r="DS94" s="286"/>
      <c r="DT94" s="237"/>
      <c r="DU94" s="238"/>
      <c r="DV94" s="238"/>
      <c r="DW94" s="238"/>
      <c r="DX94" s="238"/>
      <c r="DY94" s="238"/>
      <c r="DZ94" s="238"/>
      <c r="EA94" s="238"/>
      <c r="EB94" s="238"/>
      <c r="EC94" s="238"/>
      <c r="ED94" s="238"/>
      <c r="EE94" s="239"/>
      <c r="EF94" s="43"/>
      <c r="EG94" s="43"/>
      <c r="EH94" s="43"/>
      <c r="EI94" s="43"/>
      <c r="EJ94" s="43"/>
      <c r="EK94" s="43"/>
      <c r="EL94" s="237"/>
      <c r="EM94" s="238"/>
      <c r="EN94" s="238"/>
      <c r="EO94" s="238"/>
      <c r="EP94" s="238"/>
      <c r="EQ94" s="238"/>
      <c r="ER94" s="238"/>
      <c r="ES94" s="238"/>
      <c r="ET94" s="238"/>
      <c r="EU94" s="238"/>
      <c r="EV94" s="238"/>
      <c r="EW94" s="239"/>
      <c r="EX94" s="290"/>
      <c r="EY94" s="291"/>
      <c r="EZ94" s="291"/>
      <c r="FA94" s="291"/>
      <c r="FB94" s="291"/>
      <c r="FC94" s="291"/>
      <c r="FD94" s="291"/>
      <c r="FE94" s="291"/>
      <c r="FF94" s="291"/>
      <c r="FG94" s="451"/>
    </row>
    <row r="95" spans="1:163" s="67" customFormat="1" ht="30" customHeight="1">
      <c r="A95" s="452" t="s">
        <v>151</v>
      </c>
      <c r="B95" s="294"/>
      <c r="C95" s="294"/>
      <c r="D95" s="294"/>
      <c r="E95" s="295"/>
      <c r="F95" s="584" t="s">
        <v>231</v>
      </c>
      <c r="G95" s="585"/>
      <c r="H95" s="585"/>
      <c r="I95" s="585"/>
      <c r="J95" s="585"/>
      <c r="K95" s="585"/>
      <c r="L95" s="585"/>
      <c r="M95" s="585"/>
      <c r="N95" s="585"/>
      <c r="O95" s="585"/>
      <c r="P95" s="586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9"/>
      <c r="AY95" s="333" t="s">
        <v>119</v>
      </c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5"/>
      <c r="BL95" s="293" t="s">
        <v>100</v>
      </c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5"/>
      <c r="CA95" s="296">
        <f t="shared" si="2"/>
        <v>0</v>
      </c>
      <c r="CB95" s="297"/>
      <c r="CC95" s="297"/>
      <c r="CD95" s="297"/>
      <c r="CE95" s="297"/>
      <c r="CF95" s="297"/>
      <c r="CG95" s="298"/>
      <c r="CH95" s="296">
        <v>0</v>
      </c>
      <c r="CI95" s="297"/>
      <c r="CJ95" s="297"/>
      <c r="CK95" s="297"/>
      <c r="CL95" s="297"/>
      <c r="CM95" s="297"/>
      <c r="CN95" s="297"/>
      <c r="CO95" s="298"/>
      <c r="CP95" s="296">
        <v>0</v>
      </c>
      <c r="CQ95" s="297"/>
      <c r="CR95" s="297"/>
      <c r="CS95" s="297"/>
      <c r="CT95" s="297"/>
      <c r="CU95" s="297"/>
      <c r="CV95" s="298"/>
      <c r="CW95" s="296">
        <v>0</v>
      </c>
      <c r="CX95" s="297"/>
      <c r="CY95" s="297"/>
      <c r="CZ95" s="297"/>
      <c r="DA95" s="297"/>
      <c r="DB95" s="297"/>
      <c r="DC95" s="298"/>
      <c r="DD95" s="296">
        <v>0</v>
      </c>
      <c r="DE95" s="297"/>
      <c r="DF95" s="297"/>
      <c r="DG95" s="297"/>
      <c r="DH95" s="297"/>
      <c r="DI95" s="297"/>
      <c r="DJ95" s="298"/>
      <c r="DK95" s="253"/>
      <c r="DL95" s="254"/>
      <c r="DM95" s="254"/>
      <c r="DN95" s="254"/>
      <c r="DO95" s="254"/>
      <c r="DP95" s="254"/>
      <c r="DQ95" s="254"/>
      <c r="DR95" s="254"/>
      <c r="DS95" s="299"/>
      <c r="DT95" s="221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3"/>
      <c r="EF95" s="46"/>
      <c r="EG95" s="46"/>
      <c r="EH95" s="46"/>
      <c r="EI95" s="46"/>
      <c r="EJ95" s="46"/>
      <c r="EK95" s="46"/>
      <c r="EL95" s="221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3"/>
      <c r="EX95" s="300"/>
      <c r="EY95" s="301"/>
      <c r="EZ95" s="301"/>
      <c r="FA95" s="301"/>
      <c r="FB95" s="301"/>
      <c r="FC95" s="301"/>
      <c r="FD95" s="301"/>
      <c r="FE95" s="301"/>
      <c r="FF95" s="301"/>
      <c r="FG95" s="449"/>
    </row>
    <row r="96" spans="1:163" s="67" customFormat="1" ht="32.25" customHeight="1" thickBot="1">
      <c r="A96" s="443" t="s">
        <v>152</v>
      </c>
      <c r="B96" s="307"/>
      <c r="C96" s="307"/>
      <c r="D96" s="307"/>
      <c r="E96" s="308"/>
      <c r="F96" s="587" t="s">
        <v>288</v>
      </c>
      <c r="G96" s="588"/>
      <c r="H96" s="588"/>
      <c r="I96" s="588"/>
      <c r="J96" s="588"/>
      <c r="K96" s="588"/>
      <c r="L96" s="588"/>
      <c r="M96" s="588"/>
      <c r="N96" s="588"/>
      <c r="O96" s="588"/>
      <c r="P96" s="589"/>
      <c r="Q96" s="127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9"/>
      <c r="AJ96" s="127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9"/>
      <c r="AY96" s="336" t="s">
        <v>119</v>
      </c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8"/>
      <c r="BL96" s="306" t="s">
        <v>215</v>
      </c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8"/>
      <c r="CA96" s="312">
        <f t="shared" si="2"/>
        <v>0</v>
      </c>
      <c r="CB96" s="313"/>
      <c r="CC96" s="313"/>
      <c r="CD96" s="313"/>
      <c r="CE96" s="313"/>
      <c r="CF96" s="313"/>
      <c r="CG96" s="314"/>
      <c r="CH96" s="312">
        <v>0</v>
      </c>
      <c r="CI96" s="313"/>
      <c r="CJ96" s="313"/>
      <c r="CK96" s="313"/>
      <c r="CL96" s="313"/>
      <c r="CM96" s="313"/>
      <c r="CN96" s="313"/>
      <c r="CO96" s="314"/>
      <c r="CP96" s="312">
        <v>0</v>
      </c>
      <c r="CQ96" s="313"/>
      <c r="CR96" s="313"/>
      <c r="CS96" s="313"/>
      <c r="CT96" s="313"/>
      <c r="CU96" s="313"/>
      <c r="CV96" s="314"/>
      <c r="CW96" s="312">
        <v>0</v>
      </c>
      <c r="CX96" s="313"/>
      <c r="CY96" s="313"/>
      <c r="CZ96" s="313"/>
      <c r="DA96" s="313"/>
      <c r="DB96" s="313"/>
      <c r="DC96" s="314"/>
      <c r="DD96" s="312">
        <v>0</v>
      </c>
      <c r="DE96" s="313"/>
      <c r="DF96" s="313"/>
      <c r="DG96" s="313"/>
      <c r="DH96" s="313"/>
      <c r="DI96" s="313"/>
      <c r="DJ96" s="314"/>
      <c r="DK96" s="315"/>
      <c r="DL96" s="316"/>
      <c r="DM96" s="316"/>
      <c r="DN96" s="316"/>
      <c r="DO96" s="316"/>
      <c r="DP96" s="316"/>
      <c r="DQ96" s="316"/>
      <c r="DR96" s="316"/>
      <c r="DS96" s="317"/>
      <c r="DT96" s="240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2"/>
      <c r="EF96" s="51"/>
      <c r="EG96" s="51"/>
      <c r="EH96" s="51"/>
      <c r="EI96" s="51"/>
      <c r="EJ96" s="51"/>
      <c r="EK96" s="51"/>
      <c r="EL96" s="240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2"/>
      <c r="EX96" s="321"/>
      <c r="EY96" s="322"/>
      <c r="EZ96" s="322"/>
      <c r="FA96" s="322"/>
      <c r="FB96" s="322"/>
      <c r="FC96" s="322"/>
      <c r="FD96" s="322"/>
      <c r="FE96" s="322"/>
      <c r="FF96" s="322"/>
      <c r="FG96" s="448"/>
    </row>
    <row r="97" spans="1:163" s="67" customFormat="1" ht="21.75" customHeight="1" thickBot="1">
      <c r="A97" s="446" t="s">
        <v>153</v>
      </c>
      <c r="B97" s="278"/>
      <c r="C97" s="278"/>
      <c r="D97" s="278"/>
      <c r="E97" s="279"/>
      <c r="F97" s="581" t="s">
        <v>289</v>
      </c>
      <c r="G97" s="582"/>
      <c r="H97" s="582"/>
      <c r="I97" s="582"/>
      <c r="J97" s="582"/>
      <c r="K97" s="582"/>
      <c r="L97" s="582"/>
      <c r="M97" s="582"/>
      <c r="N97" s="582"/>
      <c r="O97" s="582"/>
      <c r="P97" s="583"/>
      <c r="Q97" s="127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9"/>
      <c r="AJ97" s="127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9"/>
      <c r="AY97" s="280" t="s">
        <v>171</v>
      </c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2"/>
      <c r="BL97" s="339" t="s">
        <v>99</v>
      </c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1"/>
      <c r="CA97" s="265">
        <f t="shared" si="2"/>
        <v>640300</v>
      </c>
      <c r="CB97" s="266"/>
      <c r="CC97" s="266"/>
      <c r="CD97" s="266"/>
      <c r="CE97" s="266"/>
      <c r="CF97" s="266"/>
      <c r="CG97" s="267"/>
      <c r="CH97" s="265">
        <v>640300</v>
      </c>
      <c r="CI97" s="266"/>
      <c r="CJ97" s="266"/>
      <c r="CK97" s="266"/>
      <c r="CL97" s="266"/>
      <c r="CM97" s="266"/>
      <c r="CN97" s="266"/>
      <c r="CO97" s="267"/>
      <c r="CP97" s="265">
        <v>0</v>
      </c>
      <c r="CQ97" s="266"/>
      <c r="CR97" s="266"/>
      <c r="CS97" s="266"/>
      <c r="CT97" s="266"/>
      <c r="CU97" s="266"/>
      <c r="CV97" s="267"/>
      <c r="CW97" s="265">
        <v>0</v>
      </c>
      <c r="CX97" s="266"/>
      <c r="CY97" s="266"/>
      <c r="CZ97" s="266"/>
      <c r="DA97" s="266"/>
      <c r="DB97" s="266"/>
      <c r="DC97" s="267"/>
      <c r="DD97" s="265">
        <v>0</v>
      </c>
      <c r="DE97" s="266"/>
      <c r="DF97" s="266"/>
      <c r="DG97" s="266"/>
      <c r="DH97" s="266"/>
      <c r="DI97" s="266"/>
      <c r="DJ97" s="267"/>
      <c r="DK97" s="268"/>
      <c r="DL97" s="269"/>
      <c r="DM97" s="269"/>
      <c r="DN97" s="269"/>
      <c r="DO97" s="269"/>
      <c r="DP97" s="269"/>
      <c r="DQ97" s="269"/>
      <c r="DR97" s="269"/>
      <c r="DS97" s="345"/>
      <c r="DT97" s="346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8"/>
      <c r="EF97" s="55"/>
      <c r="EG97" s="55"/>
      <c r="EH97" s="55"/>
      <c r="EI97" s="55"/>
      <c r="EJ97" s="55"/>
      <c r="EK97" s="55"/>
      <c r="EL97" s="271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3"/>
      <c r="EX97" s="280"/>
      <c r="EY97" s="281"/>
      <c r="EZ97" s="281"/>
      <c r="FA97" s="281"/>
      <c r="FB97" s="281"/>
      <c r="FC97" s="281"/>
      <c r="FD97" s="281"/>
      <c r="FE97" s="281"/>
      <c r="FF97" s="281"/>
      <c r="FG97" s="451"/>
    </row>
    <row r="98" spans="1:163" s="67" customFormat="1" ht="21.75" customHeight="1" thickBot="1">
      <c r="A98" s="446" t="s">
        <v>154</v>
      </c>
      <c r="B98" s="278"/>
      <c r="C98" s="278"/>
      <c r="D98" s="278"/>
      <c r="E98" s="279"/>
      <c r="F98" s="581" t="s">
        <v>290</v>
      </c>
      <c r="G98" s="582"/>
      <c r="H98" s="582"/>
      <c r="I98" s="582"/>
      <c r="J98" s="582"/>
      <c r="K98" s="582"/>
      <c r="L98" s="582"/>
      <c r="M98" s="582"/>
      <c r="N98" s="582"/>
      <c r="O98" s="582"/>
      <c r="P98" s="583"/>
      <c r="Q98" s="127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  <c r="AJ98" s="127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9"/>
      <c r="AY98" s="116" t="s">
        <v>171</v>
      </c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293" t="s">
        <v>100</v>
      </c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4"/>
      <c r="BX98" s="294"/>
      <c r="BY98" s="294"/>
      <c r="BZ98" s="295"/>
      <c r="CA98" s="265">
        <f>SUM(CH98:DJ98)</f>
        <v>640300</v>
      </c>
      <c r="CB98" s="266"/>
      <c r="CC98" s="266"/>
      <c r="CD98" s="266"/>
      <c r="CE98" s="266"/>
      <c r="CF98" s="266"/>
      <c r="CG98" s="267"/>
      <c r="CH98" s="296">
        <v>0</v>
      </c>
      <c r="CI98" s="297"/>
      <c r="CJ98" s="297"/>
      <c r="CK98" s="297"/>
      <c r="CL98" s="297"/>
      <c r="CM98" s="297"/>
      <c r="CN98" s="297"/>
      <c r="CO98" s="298"/>
      <c r="CP98" s="109">
        <v>640300</v>
      </c>
      <c r="CQ98" s="109"/>
      <c r="CR98" s="109"/>
      <c r="CS98" s="109"/>
      <c r="CT98" s="109"/>
      <c r="CU98" s="109"/>
      <c r="CV98" s="109"/>
      <c r="CW98" s="296">
        <v>0</v>
      </c>
      <c r="CX98" s="297"/>
      <c r="CY98" s="297"/>
      <c r="CZ98" s="297"/>
      <c r="DA98" s="297"/>
      <c r="DB98" s="297"/>
      <c r="DC98" s="298"/>
      <c r="DD98" s="296">
        <v>0</v>
      </c>
      <c r="DE98" s="297"/>
      <c r="DF98" s="297"/>
      <c r="DG98" s="297"/>
      <c r="DH98" s="297"/>
      <c r="DI98" s="297"/>
      <c r="DJ98" s="298"/>
      <c r="DK98" s="253"/>
      <c r="DL98" s="254"/>
      <c r="DM98" s="254"/>
      <c r="DN98" s="254"/>
      <c r="DO98" s="254"/>
      <c r="DP98" s="254"/>
      <c r="DQ98" s="254"/>
      <c r="DR98" s="254"/>
      <c r="DS98" s="299"/>
      <c r="DT98" s="349"/>
      <c r="DU98" s="350"/>
      <c r="DV98" s="350"/>
      <c r="DW98" s="350"/>
      <c r="DX98" s="350"/>
      <c r="DY98" s="350"/>
      <c r="DZ98" s="350"/>
      <c r="EA98" s="350"/>
      <c r="EB98" s="350"/>
      <c r="EC98" s="350"/>
      <c r="ED98" s="350"/>
      <c r="EE98" s="351"/>
      <c r="EF98" s="46"/>
      <c r="EG98" s="46"/>
      <c r="EH98" s="46"/>
      <c r="EI98" s="46"/>
      <c r="EJ98" s="46"/>
      <c r="EK98" s="46"/>
      <c r="EL98" s="221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3"/>
      <c r="EX98" s="300"/>
      <c r="EY98" s="301"/>
      <c r="EZ98" s="301"/>
      <c r="FA98" s="301"/>
      <c r="FB98" s="301"/>
      <c r="FC98" s="301"/>
      <c r="FD98" s="301"/>
      <c r="FE98" s="301"/>
      <c r="FF98" s="301"/>
      <c r="FG98" s="56"/>
    </row>
    <row r="99" spans="1:163" s="67" customFormat="1" ht="22.5" customHeight="1" thickBot="1">
      <c r="A99" s="443" t="s">
        <v>155</v>
      </c>
      <c r="B99" s="307"/>
      <c r="C99" s="307"/>
      <c r="D99" s="307"/>
      <c r="E99" s="308"/>
      <c r="F99" s="581" t="s">
        <v>291</v>
      </c>
      <c r="G99" s="582"/>
      <c r="H99" s="582"/>
      <c r="I99" s="582"/>
      <c r="J99" s="582"/>
      <c r="K99" s="582"/>
      <c r="L99" s="582"/>
      <c r="M99" s="582"/>
      <c r="N99" s="582"/>
      <c r="O99" s="582"/>
      <c r="P99" s="583"/>
      <c r="Q99" s="127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  <c r="AJ99" s="127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9"/>
      <c r="AY99" s="355" t="s">
        <v>171</v>
      </c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7"/>
      <c r="BL99" s="306" t="s">
        <v>215</v>
      </c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8"/>
      <c r="CA99" s="312">
        <f t="shared" si="2"/>
        <v>640300</v>
      </c>
      <c r="CB99" s="313"/>
      <c r="CC99" s="313"/>
      <c r="CD99" s="313"/>
      <c r="CE99" s="313"/>
      <c r="CF99" s="313"/>
      <c r="CG99" s="314"/>
      <c r="CH99" s="312">
        <v>0</v>
      </c>
      <c r="CI99" s="313"/>
      <c r="CJ99" s="313"/>
      <c r="CK99" s="313"/>
      <c r="CL99" s="313"/>
      <c r="CM99" s="313"/>
      <c r="CN99" s="313"/>
      <c r="CO99" s="314"/>
      <c r="CP99" s="312">
        <v>0</v>
      </c>
      <c r="CQ99" s="313"/>
      <c r="CR99" s="313"/>
      <c r="CS99" s="313"/>
      <c r="CT99" s="313"/>
      <c r="CU99" s="313"/>
      <c r="CV99" s="314"/>
      <c r="CW99" s="312">
        <v>640300</v>
      </c>
      <c r="CX99" s="313"/>
      <c r="CY99" s="313"/>
      <c r="CZ99" s="313"/>
      <c r="DA99" s="313"/>
      <c r="DB99" s="313"/>
      <c r="DC99" s="314"/>
      <c r="DD99" s="312">
        <v>0</v>
      </c>
      <c r="DE99" s="313"/>
      <c r="DF99" s="313"/>
      <c r="DG99" s="313"/>
      <c r="DH99" s="313"/>
      <c r="DI99" s="313"/>
      <c r="DJ99" s="314"/>
      <c r="DK99" s="315"/>
      <c r="DL99" s="316"/>
      <c r="DM99" s="316"/>
      <c r="DN99" s="316"/>
      <c r="DO99" s="316"/>
      <c r="DP99" s="316"/>
      <c r="DQ99" s="316"/>
      <c r="DR99" s="316"/>
      <c r="DS99" s="317"/>
      <c r="DT99" s="361"/>
      <c r="DU99" s="362"/>
      <c r="DV99" s="362"/>
      <c r="DW99" s="362"/>
      <c r="DX99" s="362"/>
      <c r="DY99" s="362"/>
      <c r="DZ99" s="362"/>
      <c r="EA99" s="362"/>
      <c r="EB99" s="362"/>
      <c r="EC99" s="362"/>
      <c r="ED99" s="362"/>
      <c r="EE99" s="363"/>
      <c r="EF99" s="48"/>
      <c r="EG99" s="48"/>
      <c r="EH99" s="48"/>
      <c r="EI99" s="48"/>
      <c r="EJ99" s="48"/>
      <c r="EK99" s="48"/>
      <c r="EL99" s="240"/>
      <c r="EM99" s="241"/>
      <c r="EN99" s="241"/>
      <c r="EO99" s="241"/>
      <c r="EP99" s="241"/>
      <c r="EQ99" s="241"/>
      <c r="ER99" s="241"/>
      <c r="ES99" s="241"/>
      <c r="ET99" s="241"/>
      <c r="EU99" s="241"/>
      <c r="EV99" s="241"/>
      <c r="EW99" s="242"/>
      <c r="EX99" s="321"/>
      <c r="EY99" s="322"/>
      <c r="EZ99" s="322"/>
      <c r="FA99" s="322"/>
      <c r="FB99" s="322"/>
      <c r="FC99" s="322"/>
      <c r="FD99" s="322"/>
      <c r="FE99" s="322"/>
      <c r="FF99" s="322"/>
      <c r="FG99" s="448"/>
    </row>
    <row r="100" spans="1:163" s="67" customFormat="1" ht="30.75" customHeight="1">
      <c r="A100" s="446" t="s">
        <v>156</v>
      </c>
      <c r="B100" s="278"/>
      <c r="C100" s="278"/>
      <c r="D100" s="278"/>
      <c r="E100" s="279"/>
      <c r="F100" s="590" t="s">
        <v>292</v>
      </c>
      <c r="G100" s="591"/>
      <c r="H100" s="591"/>
      <c r="I100" s="591"/>
      <c r="J100" s="591"/>
      <c r="K100" s="591"/>
      <c r="L100" s="591"/>
      <c r="M100" s="591"/>
      <c r="N100" s="591"/>
      <c r="O100" s="591"/>
      <c r="P100" s="592"/>
      <c r="Q100" s="127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  <c r="AJ100" s="127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9"/>
      <c r="AY100" s="330" t="s">
        <v>121</v>
      </c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2"/>
      <c r="BL100" s="277" t="s">
        <v>99</v>
      </c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9"/>
      <c r="CA100" s="283">
        <f t="shared" si="2"/>
        <v>0</v>
      </c>
      <c r="CB100" s="284"/>
      <c r="CC100" s="284"/>
      <c r="CD100" s="284"/>
      <c r="CE100" s="284"/>
      <c r="CF100" s="284"/>
      <c r="CG100" s="285"/>
      <c r="CH100" s="283">
        <v>0</v>
      </c>
      <c r="CI100" s="284"/>
      <c r="CJ100" s="284"/>
      <c r="CK100" s="284"/>
      <c r="CL100" s="284"/>
      <c r="CM100" s="284"/>
      <c r="CN100" s="284"/>
      <c r="CO100" s="285"/>
      <c r="CP100" s="283">
        <v>0</v>
      </c>
      <c r="CQ100" s="284"/>
      <c r="CR100" s="284"/>
      <c r="CS100" s="284"/>
      <c r="CT100" s="284"/>
      <c r="CU100" s="284"/>
      <c r="CV100" s="285"/>
      <c r="CW100" s="283">
        <v>0</v>
      </c>
      <c r="CX100" s="284"/>
      <c r="CY100" s="284"/>
      <c r="CZ100" s="284"/>
      <c r="DA100" s="284"/>
      <c r="DB100" s="284"/>
      <c r="DC100" s="285"/>
      <c r="DD100" s="283">
        <v>0</v>
      </c>
      <c r="DE100" s="284"/>
      <c r="DF100" s="284"/>
      <c r="DG100" s="284"/>
      <c r="DH100" s="284"/>
      <c r="DI100" s="284"/>
      <c r="DJ100" s="285"/>
      <c r="DK100" s="261"/>
      <c r="DL100" s="262"/>
      <c r="DM100" s="262"/>
      <c r="DN100" s="262"/>
      <c r="DO100" s="262"/>
      <c r="DP100" s="262"/>
      <c r="DQ100" s="262"/>
      <c r="DR100" s="262"/>
      <c r="DS100" s="286"/>
      <c r="DT100" s="237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9"/>
      <c r="EL100" s="237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9"/>
      <c r="EX100" s="290"/>
      <c r="EY100" s="291"/>
      <c r="EZ100" s="291"/>
      <c r="FA100" s="291"/>
      <c r="FB100" s="291"/>
      <c r="FC100" s="291"/>
      <c r="FD100" s="291"/>
      <c r="FE100" s="291"/>
      <c r="FF100" s="291"/>
      <c r="FG100" s="451"/>
    </row>
    <row r="101" spans="1:163" s="67" customFormat="1" ht="30.75" customHeight="1">
      <c r="A101" s="452" t="s">
        <v>157</v>
      </c>
      <c r="B101" s="294"/>
      <c r="C101" s="294"/>
      <c r="D101" s="294"/>
      <c r="E101" s="295"/>
      <c r="F101" s="593" t="s">
        <v>293</v>
      </c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127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  <c r="AJ101" s="127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9"/>
      <c r="AY101" s="333" t="s">
        <v>121</v>
      </c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5"/>
      <c r="BL101" s="293" t="s">
        <v>100</v>
      </c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5"/>
      <c r="CA101" s="296">
        <f t="shared" si="2"/>
        <v>0</v>
      </c>
      <c r="CB101" s="297"/>
      <c r="CC101" s="297"/>
      <c r="CD101" s="297"/>
      <c r="CE101" s="297"/>
      <c r="CF101" s="297"/>
      <c r="CG101" s="298"/>
      <c r="CH101" s="296">
        <v>0</v>
      </c>
      <c r="CI101" s="297"/>
      <c r="CJ101" s="297"/>
      <c r="CK101" s="297"/>
      <c r="CL101" s="297"/>
      <c r="CM101" s="297"/>
      <c r="CN101" s="297"/>
      <c r="CO101" s="298"/>
      <c r="CP101" s="296">
        <v>0</v>
      </c>
      <c r="CQ101" s="297"/>
      <c r="CR101" s="297"/>
      <c r="CS101" s="297"/>
      <c r="CT101" s="297"/>
      <c r="CU101" s="297"/>
      <c r="CV101" s="298"/>
      <c r="CW101" s="296">
        <v>0</v>
      </c>
      <c r="CX101" s="297"/>
      <c r="CY101" s="297"/>
      <c r="CZ101" s="297"/>
      <c r="DA101" s="297"/>
      <c r="DB101" s="297"/>
      <c r="DC101" s="298"/>
      <c r="DD101" s="296">
        <v>0</v>
      </c>
      <c r="DE101" s="297"/>
      <c r="DF101" s="297"/>
      <c r="DG101" s="297"/>
      <c r="DH101" s="297"/>
      <c r="DI101" s="297"/>
      <c r="DJ101" s="298"/>
      <c r="DK101" s="253"/>
      <c r="DL101" s="254"/>
      <c r="DM101" s="254"/>
      <c r="DN101" s="254"/>
      <c r="DO101" s="254"/>
      <c r="DP101" s="254"/>
      <c r="DQ101" s="254"/>
      <c r="DR101" s="254"/>
      <c r="DS101" s="299"/>
      <c r="DT101" s="324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6"/>
      <c r="EL101" s="221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3"/>
      <c r="EX101" s="300"/>
      <c r="EY101" s="301"/>
      <c r="EZ101" s="301"/>
      <c r="FA101" s="301"/>
      <c r="FB101" s="301"/>
      <c r="FC101" s="301"/>
      <c r="FD101" s="301"/>
      <c r="FE101" s="301"/>
      <c r="FF101" s="301"/>
      <c r="FG101" s="449"/>
    </row>
    <row r="102" spans="1:163" s="67" customFormat="1" ht="30.75" customHeight="1" thickBot="1">
      <c r="A102" s="443" t="s">
        <v>158</v>
      </c>
      <c r="B102" s="307"/>
      <c r="C102" s="307"/>
      <c r="D102" s="307"/>
      <c r="E102" s="308"/>
      <c r="F102" s="594" t="s">
        <v>294</v>
      </c>
      <c r="G102" s="595"/>
      <c r="H102" s="595"/>
      <c r="I102" s="595"/>
      <c r="J102" s="595"/>
      <c r="K102" s="595"/>
      <c r="L102" s="595"/>
      <c r="M102" s="595"/>
      <c r="N102" s="595"/>
      <c r="O102" s="595"/>
      <c r="P102" s="596"/>
      <c r="Q102" s="127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  <c r="AJ102" s="127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9"/>
      <c r="AY102" s="336" t="s">
        <v>121</v>
      </c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8"/>
      <c r="BL102" s="306" t="s">
        <v>215</v>
      </c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7"/>
      <c r="BZ102" s="308"/>
      <c r="CA102" s="312">
        <f t="shared" si="2"/>
        <v>0</v>
      </c>
      <c r="CB102" s="313"/>
      <c r="CC102" s="313"/>
      <c r="CD102" s="313"/>
      <c r="CE102" s="313"/>
      <c r="CF102" s="313"/>
      <c r="CG102" s="314"/>
      <c r="CH102" s="312">
        <v>0</v>
      </c>
      <c r="CI102" s="313"/>
      <c r="CJ102" s="313"/>
      <c r="CK102" s="313"/>
      <c r="CL102" s="313"/>
      <c r="CM102" s="313"/>
      <c r="CN102" s="313"/>
      <c r="CO102" s="314"/>
      <c r="CP102" s="312">
        <v>0</v>
      </c>
      <c r="CQ102" s="313"/>
      <c r="CR102" s="313"/>
      <c r="CS102" s="313"/>
      <c r="CT102" s="313"/>
      <c r="CU102" s="313"/>
      <c r="CV102" s="314"/>
      <c r="CW102" s="312">
        <v>0</v>
      </c>
      <c r="CX102" s="313"/>
      <c r="CY102" s="313"/>
      <c r="CZ102" s="313"/>
      <c r="DA102" s="313"/>
      <c r="DB102" s="313"/>
      <c r="DC102" s="314"/>
      <c r="DD102" s="312">
        <v>0</v>
      </c>
      <c r="DE102" s="313"/>
      <c r="DF102" s="313"/>
      <c r="DG102" s="313"/>
      <c r="DH102" s="313"/>
      <c r="DI102" s="313"/>
      <c r="DJ102" s="314"/>
      <c r="DK102" s="315"/>
      <c r="DL102" s="316"/>
      <c r="DM102" s="316"/>
      <c r="DN102" s="316"/>
      <c r="DO102" s="316"/>
      <c r="DP102" s="316"/>
      <c r="DQ102" s="316"/>
      <c r="DR102" s="316"/>
      <c r="DS102" s="317"/>
      <c r="DT102" s="327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9"/>
      <c r="EL102" s="240"/>
      <c r="EM102" s="241"/>
      <c r="EN102" s="241"/>
      <c r="EO102" s="241"/>
      <c r="EP102" s="241"/>
      <c r="EQ102" s="241"/>
      <c r="ER102" s="241"/>
      <c r="ES102" s="241"/>
      <c r="ET102" s="241"/>
      <c r="EU102" s="241"/>
      <c r="EV102" s="241"/>
      <c r="EW102" s="242"/>
      <c r="EX102" s="321"/>
      <c r="EY102" s="322"/>
      <c r="EZ102" s="322"/>
      <c r="FA102" s="322"/>
      <c r="FB102" s="322"/>
      <c r="FC102" s="322"/>
      <c r="FD102" s="322"/>
      <c r="FE102" s="322"/>
      <c r="FF102" s="322"/>
      <c r="FG102" s="448"/>
    </row>
    <row r="103" spans="1:163" s="67" customFormat="1" ht="30.75" customHeight="1">
      <c r="A103" s="446" t="s">
        <v>159</v>
      </c>
      <c r="B103" s="278"/>
      <c r="C103" s="278"/>
      <c r="D103" s="278"/>
      <c r="E103" s="279"/>
      <c r="F103" s="581" t="s">
        <v>295</v>
      </c>
      <c r="G103" s="582"/>
      <c r="H103" s="582"/>
      <c r="I103" s="582"/>
      <c r="J103" s="582"/>
      <c r="K103" s="582"/>
      <c r="L103" s="582"/>
      <c r="M103" s="582"/>
      <c r="N103" s="582"/>
      <c r="O103" s="582"/>
      <c r="P103" s="583"/>
      <c r="Q103" s="127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9"/>
      <c r="AJ103" s="127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9"/>
      <c r="AY103" s="330" t="s">
        <v>122</v>
      </c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2"/>
      <c r="BL103" s="277" t="s">
        <v>99</v>
      </c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9"/>
      <c r="CA103" s="283">
        <f t="shared" si="2"/>
        <v>0</v>
      </c>
      <c r="CB103" s="284"/>
      <c r="CC103" s="284"/>
      <c r="CD103" s="284"/>
      <c r="CE103" s="284"/>
      <c r="CF103" s="284"/>
      <c r="CG103" s="285"/>
      <c r="CH103" s="283">
        <v>0</v>
      </c>
      <c r="CI103" s="284"/>
      <c r="CJ103" s="284"/>
      <c r="CK103" s="284"/>
      <c r="CL103" s="284"/>
      <c r="CM103" s="284"/>
      <c r="CN103" s="284"/>
      <c r="CO103" s="285"/>
      <c r="CP103" s="283">
        <v>0</v>
      </c>
      <c r="CQ103" s="284"/>
      <c r="CR103" s="284"/>
      <c r="CS103" s="284"/>
      <c r="CT103" s="284"/>
      <c r="CU103" s="284"/>
      <c r="CV103" s="285"/>
      <c r="CW103" s="283">
        <v>0</v>
      </c>
      <c r="CX103" s="284"/>
      <c r="CY103" s="284"/>
      <c r="CZ103" s="284"/>
      <c r="DA103" s="284"/>
      <c r="DB103" s="284"/>
      <c r="DC103" s="285"/>
      <c r="DD103" s="283">
        <v>0</v>
      </c>
      <c r="DE103" s="284"/>
      <c r="DF103" s="284"/>
      <c r="DG103" s="284"/>
      <c r="DH103" s="284"/>
      <c r="DI103" s="284"/>
      <c r="DJ103" s="285"/>
      <c r="DK103" s="261"/>
      <c r="DL103" s="262"/>
      <c r="DM103" s="262"/>
      <c r="DN103" s="262"/>
      <c r="DO103" s="262"/>
      <c r="DP103" s="262"/>
      <c r="DQ103" s="262"/>
      <c r="DR103" s="262"/>
      <c r="DS103" s="286"/>
      <c r="DT103" s="237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9"/>
      <c r="EL103" s="237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9"/>
      <c r="EX103" s="290"/>
      <c r="EY103" s="291"/>
      <c r="EZ103" s="291"/>
      <c r="FA103" s="291"/>
      <c r="FB103" s="291"/>
      <c r="FC103" s="291"/>
      <c r="FD103" s="291"/>
      <c r="FE103" s="291"/>
      <c r="FF103" s="291"/>
      <c r="FG103" s="451"/>
    </row>
    <row r="104" spans="1:163" s="67" customFormat="1" ht="21" customHeight="1">
      <c r="A104" s="452" t="s">
        <v>160</v>
      </c>
      <c r="B104" s="294"/>
      <c r="C104" s="294"/>
      <c r="D104" s="294"/>
      <c r="E104" s="295"/>
      <c r="F104" s="584" t="s">
        <v>296</v>
      </c>
      <c r="G104" s="585"/>
      <c r="H104" s="585"/>
      <c r="I104" s="585"/>
      <c r="J104" s="585"/>
      <c r="K104" s="585"/>
      <c r="L104" s="585"/>
      <c r="M104" s="585"/>
      <c r="N104" s="585"/>
      <c r="O104" s="585"/>
      <c r="P104" s="586"/>
      <c r="Q104" s="127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9"/>
      <c r="AJ104" s="127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9"/>
      <c r="AY104" s="333" t="s">
        <v>122</v>
      </c>
      <c r="AZ104" s="334"/>
      <c r="BA104" s="334"/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5"/>
      <c r="BL104" s="293" t="s">
        <v>100</v>
      </c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5"/>
      <c r="CA104" s="296">
        <f t="shared" si="2"/>
        <v>0</v>
      </c>
      <c r="CB104" s="297"/>
      <c r="CC104" s="297"/>
      <c r="CD104" s="297"/>
      <c r="CE104" s="297"/>
      <c r="CF104" s="297"/>
      <c r="CG104" s="298"/>
      <c r="CH104" s="296">
        <v>0</v>
      </c>
      <c r="CI104" s="297"/>
      <c r="CJ104" s="297"/>
      <c r="CK104" s="297"/>
      <c r="CL104" s="297"/>
      <c r="CM104" s="297"/>
      <c r="CN104" s="297"/>
      <c r="CO104" s="298"/>
      <c r="CP104" s="296">
        <v>0</v>
      </c>
      <c r="CQ104" s="297"/>
      <c r="CR104" s="297"/>
      <c r="CS104" s="297"/>
      <c r="CT104" s="297"/>
      <c r="CU104" s="297"/>
      <c r="CV104" s="298"/>
      <c r="CW104" s="296">
        <v>0</v>
      </c>
      <c r="CX104" s="297"/>
      <c r="CY104" s="297"/>
      <c r="CZ104" s="297"/>
      <c r="DA104" s="297"/>
      <c r="DB104" s="297"/>
      <c r="DC104" s="298"/>
      <c r="DD104" s="296">
        <v>0</v>
      </c>
      <c r="DE104" s="297"/>
      <c r="DF104" s="297"/>
      <c r="DG104" s="297"/>
      <c r="DH104" s="297"/>
      <c r="DI104" s="297"/>
      <c r="DJ104" s="298"/>
      <c r="DK104" s="253"/>
      <c r="DL104" s="254"/>
      <c r="DM104" s="254"/>
      <c r="DN104" s="254"/>
      <c r="DO104" s="254"/>
      <c r="DP104" s="254"/>
      <c r="DQ104" s="254"/>
      <c r="DR104" s="254"/>
      <c r="DS104" s="299"/>
      <c r="DT104" s="324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6"/>
      <c r="EL104" s="221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3"/>
      <c r="EX104" s="300"/>
      <c r="EY104" s="301"/>
      <c r="EZ104" s="301"/>
      <c r="FA104" s="301"/>
      <c r="FB104" s="301"/>
      <c r="FC104" s="301"/>
      <c r="FD104" s="301"/>
      <c r="FE104" s="301"/>
      <c r="FF104" s="301"/>
      <c r="FG104" s="449"/>
    </row>
    <row r="105" spans="1:163" s="67" customFormat="1" ht="21.75" customHeight="1" thickBot="1">
      <c r="A105" s="443" t="s">
        <v>161</v>
      </c>
      <c r="B105" s="307"/>
      <c r="C105" s="307"/>
      <c r="D105" s="307"/>
      <c r="E105" s="308"/>
      <c r="F105" s="587" t="s">
        <v>297</v>
      </c>
      <c r="G105" s="588"/>
      <c r="H105" s="588"/>
      <c r="I105" s="588"/>
      <c r="J105" s="588"/>
      <c r="K105" s="588"/>
      <c r="L105" s="588"/>
      <c r="M105" s="588"/>
      <c r="N105" s="588"/>
      <c r="O105" s="588"/>
      <c r="P105" s="589"/>
      <c r="Q105" s="127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9"/>
      <c r="AJ105" s="127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9"/>
      <c r="AY105" s="336" t="s">
        <v>122</v>
      </c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8"/>
      <c r="BL105" s="306" t="s">
        <v>215</v>
      </c>
      <c r="BM105" s="307"/>
      <c r="BN105" s="307"/>
      <c r="BO105" s="307"/>
      <c r="BP105" s="307"/>
      <c r="BQ105" s="307"/>
      <c r="BR105" s="307"/>
      <c r="BS105" s="307"/>
      <c r="BT105" s="307"/>
      <c r="BU105" s="307"/>
      <c r="BV105" s="307"/>
      <c r="BW105" s="307"/>
      <c r="BX105" s="307"/>
      <c r="BY105" s="307"/>
      <c r="BZ105" s="308"/>
      <c r="CA105" s="312">
        <f t="shared" si="2"/>
        <v>0</v>
      </c>
      <c r="CB105" s="313"/>
      <c r="CC105" s="313"/>
      <c r="CD105" s="313"/>
      <c r="CE105" s="313"/>
      <c r="CF105" s="313"/>
      <c r="CG105" s="314"/>
      <c r="CH105" s="312">
        <v>0</v>
      </c>
      <c r="CI105" s="313"/>
      <c r="CJ105" s="313"/>
      <c r="CK105" s="313"/>
      <c r="CL105" s="313"/>
      <c r="CM105" s="313"/>
      <c r="CN105" s="313"/>
      <c r="CO105" s="314"/>
      <c r="CP105" s="312">
        <v>0</v>
      </c>
      <c r="CQ105" s="313"/>
      <c r="CR105" s="313"/>
      <c r="CS105" s="313"/>
      <c r="CT105" s="313"/>
      <c r="CU105" s="313"/>
      <c r="CV105" s="314"/>
      <c r="CW105" s="312">
        <v>0</v>
      </c>
      <c r="CX105" s="313"/>
      <c r="CY105" s="313"/>
      <c r="CZ105" s="313"/>
      <c r="DA105" s="313"/>
      <c r="DB105" s="313"/>
      <c r="DC105" s="314"/>
      <c r="DD105" s="312">
        <v>0</v>
      </c>
      <c r="DE105" s="313"/>
      <c r="DF105" s="313"/>
      <c r="DG105" s="313"/>
      <c r="DH105" s="313"/>
      <c r="DI105" s="313"/>
      <c r="DJ105" s="314"/>
      <c r="DK105" s="315"/>
      <c r="DL105" s="316"/>
      <c r="DM105" s="316"/>
      <c r="DN105" s="316"/>
      <c r="DO105" s="316"/>
      <c r="DP105" s="316"/>
      <c r="DQ105" s="316"/>
      <c r="DR105" s="316"/>
      <c r="DS105" s="317"/>
      <c r="DT105" s="327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9"/>
      <c r="EL105" s="240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2"/>
      <c r="EX105" s="321"/>
      <c r="EY105" s="322"/>
      <c r="EZ105" s="322"/>
      <c r="FA105" s="322"/>
      <c r="FB105" s="322"/>
      <c r="FC105" s="322"/>
      <c r="FD105" s="322"/>
      <c r="FE105" s="322"/>
      <c r="FF105" s="322"/>
      <c r="FG105" s="448"/>
    </row>
    <row r="106" spans="1:163" s="67" customFormat="1" ht="33.75" customHeight="1">
      <c r="A106" s="446" t="s">
        <v>162</v>
      </c>
      <c r="B106" s="278"/>
      <c r="C106" s="278"/>
      <c r="D106" s="278"/>
      <c r="E106" s="279"/>
      <c r="F106" s="581" t="s">
        <v>298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3"/>
      <c r="Q106" s="127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9"/>
      <c r="AJ106" s="127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9"/>
      <c r="AY106" s="330" t="s">
        <v>134</v>
      </c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2"/>
      <c r="BL106" s="277" t="s">
        <v>99</v>
      </c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9"/>
      <c r="CA106" s="283">
        <f>SUM(CH106:DJ106)</f>
        <v>0</v>
      </c>
      <c r="CB106" s="284"/>
      <c r="CC106" s="284"/>
      <c r="CD106" s="284"/>
      <c r="CE106" s="284"/>
      <c r="CF106" s="284"/>
      <c r="CG106" s="285"/>
      <c r="CH106" s="283">
        <v>0</v>
      </c>
      <c r="CI106" s="284"/>
      <c r="CJ106" s="284"/>
      <c r="CK106" s="284"/>
      <c r="CL106" s="284"/>
      <c r="CM106" s="284"/>
      <c r="CN106" s="284"/>
      <c r="CO106" s="285"/>
      <c r="CP106" s="283">
        <v>0</v>
      </c>
      <c r="CQ106" s="284"/>
      <c r="CR106" s="284"/>
      <c r="CS106" s="284"/>
      <c r="CT106" s="284"/>
      <c r="CU106" s="284"/>
      <c r="CV106" s="285"/>
      <c r="CW106" s="283">
        <v>0</v>
      </c>
      <c r="CX106" s="284"/>
      <c r="CY106" s="284"/>
      <c r="CZ106" s="284"/>
      <c r="DA106" s="284"/>
      <c r="DB106" s="284"/>
      <c r="DC106" s="285"/>
      <c r="DD106" s="283">
        <v>0</v>
      </c>
      <c r="DE106" s="284"/>
      <c r="DF106" s="284"/>
      <c r="DG106" s="284"/>
      <c r="DH106" s="284"/>
      <c r="DI106" s="284"/>
      <c r="DJ106" s="285"/>
      <c r="DK106" s="283"/>
      <c r="DL106" s="284"/>
      <c r="DM106" s="284"/>
      <c r="DN106" s="284"/>
      <c r="DO106" s="284"/>
      <c r="DP106" s="284"/>
      <c r="DQ106" s="284"/>
      <c r="DR106" s="284"/>
      <c r="DS106" s="285"/>
      <c r="DT106" s="237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9"/>
      <c r="EL106" s="237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9"/>
      <c r="EX106" s="290"/>
      <c r="EY106" s="291"/>
      <c r="EZ106" s="291"/>
      <c r="FA106" s="291"/>
      <c r="FB106" s="291"/>
      <c r="FC106" s="291"/>
      <c r="FD106" s="291"/>
      <c r="FE106" s="291"/>
      <c r="FF106" s="291"/>
      <c r="FG106" s="451"/>
    </row>
    <row r="107" spans="1:163" s="67" customFormat="1" ht="33" customHeight="1">
      <c r="A107" s="452" t="s">
        <v>163</v>
      </c>
      <c r="B107" s="294"/>
      <c r="C107" s="294"/>
      <c r="D107" s="294"/>
      <c r="E107" s="295"/>
      <c r="F107" s="584" t="s">
        <v>299</v>
      </c>
      <c r="G107" s="585"/>
      <c r="H107" s="585"/>
      <c r="I107" s="585"/>
      <c r="J107" s="585"/>
      <c r="K107" s="585"/>
      <c r="L107" s="585"/>
      <c r="M107" s="585"/>
      <c r="N107" s="585"/>
      <c r="O107" s="585"/>
      <c r="P107" s="586"/>
      <c r="Q107" s="127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9"/>
      <c r="AJ107" s="127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9"/>
      <c r="AY107" s="333" t="s">
        <v>134</v>
      </c>
      <c r="AZ107" s="334"/>
      <c r="BA107" s="334"/>
      <c r="BB107" s="334"/>
      <c r="BC107" s="334"/>
      <c r="BD107" s="334"/>
      <c r="BE107" s="334"/>
      <c r="BF107" s="334"/>
      <c r="BG107" s="334"/>
      <c r="BH107" s="334"/>
      <c r="BI107" s="334"/>
      <c r="BJ107" s="334"/>
      <c r="BK107" s="335"/>
      <c r="BL107" s="293" t="s">
        <v>100</v>
      </c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5"/>
      <c r="CA107" s="296">
        <f t="shared" si="2"/>
        <v>0</v>
      </c>
      <c r="CB107" s="297"/>
      <c r="CC107" s="297"/>
      <c r="CD107" s="297"/>
      <c r="CE107" s="297"/>
      <c r="CF107" s="297"/>
      <c r="CG107" s="298"/>
      <c r="CH107" s="296">
        <v>0</v>
      </c>
      <c r="CI107" s="297"/>
      <c r="CJ107" s="297"/>
      <c r="CK107" s="297"/>
      <c r="CL107" s="297"/>
      <c r="CM107" s="297"/>
      <c r="CN107" s="297"/>
      <c r="CO107" s="298"/>
      <c r="CP107" s="296">
        <v>0</v>
      </c>
      <c r="CQ107" s="297"/>
      <c r="CR107" s="297"/>
      <c r="CS107" s="297"/>
      <c r="CT107" s="297"/>
      <c r="CU107" s="297"/>
      <c r="CV107" s="298"/>
      <c r="CW107" s="296">
        <v>0</v>
      </c>
      <c r="CX107" s="297"/>
      <c r="CY107" s="297"/>
      <c r="CZ107" s="297"/>
      <c r="DA107" s="297"/>
      <c r="DB107" s="297"/>
      <c r="DC107" s="298"/>
      <c r="DD107" s="296">
        <v>0</v>
      </c>
      <c r="DE107" s="297"/>
      <c r="DF107" s="297"/>
      <c r="DG107" s="297"/>
      <c r="DH107" s="297"/>
      <c r="DI107" s="297"/>
      <c r="DJ107" s="298"/>
      <c r="DK107" s="296"/>
      <c r="DL107" s="297"/>
      <c r="DM107" s="297"/>
      <c r="DN107" s="297"/>
      <c r="DO107" s="297"/>
      <c r="DP107" s="297"/>
      <c r="DQ107" s="297"/>
      <c r="DR107" s="297"/>
      <c r="DS107" s="298"/>
      <c r="DT107" s="221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3"/>
      <c r="EF107" s="46"/>
      <c r="EG107" s="46"/>
      <c r="EH107" s="46"/>
      <c r="EI107" s="46"/>
      <c r="EJ107" s="46"/>
      <c r="EK107" s="46"/>
      <c r="EL107" s="221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3"/>
      <c r="EX107" s="300"/>
      <c r="EY107" s="301"/>
      <c r="EZ107" s="301"/>
      <c r="FA107" s="301"/>
      <c r="FB107" s="301"/>
      <c r="FC107" s="301"/>
      <c r="FD107" s="301"/>
      <c r="FE107" s="301"/>
      <c r="FF107" s="301"/>
      <c r="FG107" s="449"/>
    </row>
    <row r="108" spans="1:163" s="67" customFormat="1" ht="30" customHeight="1" thickBot="1">
      <c r="A108" s="443" t="s">
        <v>164</v>
      </c>
      <c r="B108" s="307"/>
      <c r="C108" s="307"/>
      <c r="D108" s="307"/>
      <c r="E108" s="308"/>
      <c r="F108" s="587" t="s">
        <v>300</v>
      </c>
      <c r="G108" s="588"/>
      <c r="H108" s="588"/>
      <c r="I108" s="588"/>
      <c r="J108" s="588"/>
      <c r="K108" s="588"/>
      <c r="L108" s="588"/>
      <c r="M108" s="588"/>
      <c r="N108" s="588"/>
      <c r="O108" s="588"/>
      <c r="P108" s="589"/>
      <c r="Q108" s="127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9"/>
      <c r="AJ108" s="127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9"/>
      <c r="AY108" s="336" t="s">
        <v>134</v>
      </c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8"/>
      <c r="BL108" s="306" t="s">
        <v>215</v>
      </c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07"/>
      <c r="BW108" s="307"/>
      <c r="BX108" s="307"/>
      <c r="BY108" s="307"/>
      <c r="BZ108" s="308"/>
      <c r="CA108" s="312">
        <f t="shared" si="2"/>
        <v>0</v>
      </c>
      <c r="CB108" s="313"/>
      <c r="CC108" s="313"/>
      <c r="CD108" s="313"/>
      <c r="CE108" s="313"/>
      <c r="CF108" s="313"/>
      <c r="CG108" s="314"/>
      <c r="CH108" s="312">
        <v>0</v>
      </c>
      <c r="CI108" s="313"/>
      <c r="CJ108" s="313"/>
      <c r="CK108" s="313"/>
      <c r="CL108" s="313"/>
      <c r="CM108" s="313"/>
      <c r="CN108" s="313"/>
      <c r="CO108" s="314"/>
      <c r="CP108" s="312">
        <v>0</v>
      </c>
      <c r="CQ108" s="313"/>
      <c r="CR108" s="313"/>
      <c r="CS108" s="313"/>
      <c r="CT108" s="313"/>
      <c r="CU108" s="313"/>
      <c r="CV108" s="314"/>
      <c r="CW108" s="312">
        <v>0</v>
      </c>
      <c r="CX108" s="313"/>
      <c r="CY108" s="313"/>
      <c r="CZ108" s="313"/>
      <c r="DA108" s="313"/>
      <c r="DB108" s="313"/>
      <c r="DC108" s="314"/>
      <c r="DD108" s="312">
        <v>0</v>
      </c>
      <c r="DE108" s="313"/>
      <c r="DF108" s="313"/>
      <c r="DG108" s="313"/>
      <c r="DH108" s="313"/>
      <c r="DI108" s="313"/>
      <c r="DJ108" s="314"/>
      <c r="DK108" s="312"/>
      <c r="DL108" s="313"/>
      <c r="DM108" s="313"/>
      <c r="DN108" s="313"/>
      <c r="DO108" s="313"/>
      <c r="DP108" s="313"/>
      <c r="DQ108" s="313"/>
      <c r="DR108" s="313"/>
      <c r="DS108" s="314"/>
      <c r="DT108" s="240"/>
      <c r="DU108" s="241"/>
      <c r="DV108" s="241"/>
      <c r="DW108" s="241"/>
      <c r="DX108" s="241"/>
      <c r="DY108" s="241"/>
      <c r="DZ108" s="241"/>
      <c r="EA108" s="241"/>
      <c r="EB108" s="241"/>
      <c r="EC108" s="241"/>
      <c r="ED108" s="241"/>
      <c r="EE108" s="242"/>
      <c r="EF108" s="48"/>
      <c r="EG108" s="48"/>
      <c r="EH108" s="48"/>
      <c r="EI108" s="48"/>
      <c r="EJ108" s="48"/>
      <c r="EK108" s="48"/>
      <c r="EL108" s="240"/>
      <c r="EM108" s="241"/>
      <c r="EN108" s="241"/>
      <c r="EO108" s="241"/>
      <c r="EP108" s="241"/>
      <c r="EQ108" s="241"/>
      <c r="ER108" s="241"/>
      <c r="ES108" s="241"/>
      <c r="ET108" s="241"/>
      <c r="EU108" s="241"/>
      <c r="EV108" s="241"/>
      <c r="EW108" s="242"/>
      <c r="EX108" s="321"/>
      <c r="EY108" s="322"/>
      <c r="EZ108" s="322"/>
      <c r="FA108" s="322"/>
      <c r="FB108" s="322"/>
      <c r="FC108" s="322"/>
      <c r="FD108" s="322"/>
      <c r="FE108" s="322"/>
      <c r="FF108" s="322"/>
      <c r="FG108" s="448"/>
    </row>
    <row r="109" spans="1:163" s="67" customFormat="1" ht="32.25" customHeight="1">
      <c r="A109" s="446" t="s">
        <v>165</v>
      </c>
      <c r="B109" s="278"/>
      <c r="C109" s="278"/>
      <c r="D109" s="278"/>
      <c r="E109" s="279"/>
      <c r="F109" s="581" t="s">
        <v>301</v>
      </c>
      <c r="G109" s="582"/>
      <c r="H109" s="582"/>
      <c r="I109" s="582"/>
      <c r="J109" s="582"/>
      <c r="K109" s="582"/>
      <c r="L109" s="582"/>
      <c r="M109" s="582"/>
      <c r="N109" s="582"/>
      <c r="O109" s="582"/>
      <c r="P109" s="583"/>
      <c r="Q109" s="127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9"/>
      <c r="AJ109" s="127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9"/>
      <c r="AY109" s="330" t="s">
        <v>135</v>
      </c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2"/>
      <c r="BL109" s="277" t="s">
        <v>99</v>
      </c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9"/>
      <c r="CA109" s="283">
        <f t="shared" si="2"/>
        <v>0</v>
      </c>
      <c r="CB109" s="284"/>
      <c r="CC109" s="284"/>
      <c r="CD109" s="284"/>
      <c r="CE109" s="284"/>
      <c r="CF109" s="284"/>
      <c r="CG109" s="285"/>
      <c r="CH109" s="283">
        <v>0</v>
      </c>
      <c r="CI109" s="284"/>
      <c r="CJ109" s="284"/>
      <c r="CK109" s="284"/>
      <c r="CL109" s="284"/>
      <c r="CM109" s="284"/>
      <c r="CN109" s="284"/>
      <c r="CO109" s="285"/>
      <c r="CP109" s="283">
        <v>0</v>
      </c>
      <c r="CQ109" s="284"/>
      <c r="CR109" s="284"/>
      <c r="CS109" s="284"/>
      <c r="CT109" s="284"/>
      <c r="CU109" s="284"/>
      <c r="CV109" s="285"/>
      <c r="CW109" s="283">
        <v>0</v>
      </c>
      <c r="CX109" s="284"/>
      <c r="CY109" s="284"/>
      <c r="CZ109" s="284"/>
      <c r="DA109" s="284"/>
      <c r="DB109" s="284"/>
      <c r="DC109" s="285"/>
      <c r="DD109" s="283">
        <v>0</v>
      </c>
      <c r="DE109" s="284"/>
      <c r="DF109" s="284"/>
      <c r="DG109" s="284"/>
      <c r="DH109" s="284"/>
      <c r="DI109" s="284"/>
      <c r="DJ109" s="285"/>
      <c r="DK109" s="283"/>
      <c r="DL109" s="284"/>
      <c r="DM109" s="284"/>
      <c r="DN109" s="284"/>
      <c r="DO109" s="284"/>
      <c r="DP109" s="284"/>
      <c r="DQ109" s="284"/>
      <c r="DR109" s="284"/>
      <c r="DS109" s="285"/>
      <c r="DT109" s="237"/>
      <c r="DU109" s="238"/>
      <c r="DV109" s="238"/>
      <c r="DW109" s="238"/>
      <c r="DX109" s="238"/>
      <c r="DY109" s="238"/>
      <c r="DZ109" s="238"/>
      <c r="EA109" s="238"/>
      <c r="EB109" s="238"/>
      <c r="EC109" s="238"/>
      <c r="ED109" s="238"/>
      <c r="EE109" s="239"/>
      <c r="EF109" s="43"/>
      <c r="EG109" s="43"/>
      <c r="EH109" s="43"/>
      <c r="EI109" s="43"/>
      <c r="EJ109" s="43"/>
      <c r="EK109" s="43"/>
      <c r="EL109" s="237"/>
      <c r="EM109" s="238"/>
      <c r="EN109" s="238"/>
      <c r="EO109" s="238"/>
      <c r="EP109" s="238"/>
      <c r="EQ109" s="238"/>
      <c r="ER109" s="238"/>
      <c r="ES109" s="238"/>
      <c r="ET109" s="238"/>
      <c r="EU109" s="238"/>
      <c r="EV109" s="238"/>
      <c r="EW109" s="239"/>
      <c r="EX109" s="290"/>
      <c r="EY109" s="291"/>
      <c r="EZ109" s="291"/>
      <c r="FA109" s="291"/>
      <c r="FB109" s="291"/>
      <c r="FC109" s="291"/>
      <c r="FD109" s="291"/>
      <c r="FE109" s="291"/>
      <c r="FF109" s="291"/>
      <c r="FG109" s="451"/>
    </row>
    <row r="110" spans="1:163" s="67" customFormat="1" ht="33.75" customHeight="1">
      <c r="A110" s="452" t="s">
        <v>166</v>
      </c>
      <c r="B110" s="294"/>
      <c r="C110" s="294"/>
      <c r="D110" s="294"/>
      <c r="E110" s="295"/>
      <c r="F110" s="584" t="s">
        <v>302</v>
      </c>
      <c r="G110" s="585"/>
      <c r="H110" s="585"/>
      <c r="I110" s="585"/>
      <c r="J110" s="585"/>
      <c r="K110" s="585"/>
      <c r="L110" s="585"/>
      <c r="M110" s="585"/>
      <c r="N110" s="585"/>
      <c r="O110" s="585"/>
      <c r="P110" s="586"/>
      <c r="Q110" s="127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9"/>
      <c r="AJ110" s="127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9"/>
      <c r="AY110" s="333" t="s">
        <v>135</v>
      </c>
      <c r="AZ110" s="334"/>
      <c r="BA110" s="334"/>
      <c r="BB110" s="334"/>
      <c r="BC110" s="334"/>
      <c r="BD110" s="334"/>
      <c r="BE110" s="334"/>
      <c r="BF110" s="334"/>
      <c r="BG110" s="334"/>
      <c r="BH110" s="334"/>
      <c r="BI110" s="334"/>
      <c r="BJ110" s="334"/>
      <c r="BK110" s="335"/>
      <c r="BL110" s="293" t="s">
        <v>100</v>
      </c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5"/>
      <c r="CA110" s="296">
        <f t="shared" si="2"/>
        <v>0</v>
      </c>
      <c r="CB110" s="297"/>
      <c r="CC110" s="297"/>
      <c r="CD110" s="297"/>
      <c r="CE110" s="297"/>
      <c r="CF110" s="297"/>
      <c r="CG110" s="298"/>
      <c r="CH110" s="296">
        <v>0</v>
      </c>
      <c r="CI110" s="297"/>
      <c r="CJ110" s="297"/>
      <c r="CK110" s="297"/>
      <c r="CL110" s="297"/>
      <c r="CM110" s="297"/>
      <c r="CN110" s="297"/>
      <c r="CO110" s="298"/>
      <c r="CP110" s="296">
        <v>0</v>
      </c>
      <c r="CQ110" s="297"/>
      <c r="CR110" s="297"/>
      <c r="CS110" s="297"/>
      <c r="CT110" s="297"/>
      <c r="CU110" s="297"/>
      <c r="CV110" s="298"/>
      <c r="CW110" s="296">
        <v>0</v>
      </c>
      <c r="CX110" s="297"/>
      <c r="CY110" s="297"/>
      <c r="CZ110" s="297"/>
      <c r="DA110" s="297"/>
      <c r="DB110" s="297"/>
      <c r="DC110" s="298"/>
      <c r="DD110" s="296">
        <v>0</v>
      </c>
      <c r="DE110" s="297"/>
      <c r="DF110" s="297"/>
      <c r="DG110" s="297"/>
      <c r="DH110" s="297"/>
      <c r="DI110" s="297"/>
      <c r="DJ110" s="298"/>
      <c r="DK110" s="296"/>
      <c r="DL110" s="297"/>
      <c r="DM110" s="297"/>
      <c r="DN110" s="297"/>
      <c r="DO110" s="297"/>
      <c r="DP110" s="297"/>
      <c r="DQ110" s="297"/>
      <c r="DR110" s="297"/>
      <c r="DS110" s="298"/>
      <c r="DT110" s="221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3"/>
      <c r="EF110" s="46"/>
      <c r="EG110" s="46"/>
      <c r="EH110" s="46"/>
      <c r="EI110" s="46"/>
      <c r="EJ110" s="46"/>
      <c r="EK110" s="46"/>
      <c r="EL110" s="221"/>
      <c r="EM110" s="222"/>
      <c r="EN110" s="222"/>
      <c r="EO110" s="222"/>
      <c r="EP110" s="222"/>
      <c r="EQ110" s="222"/>
      <c r="ER110" s="222"/>
      <c r="ES110" s="222"/>
      <c r="ET110" s="222"/>
      <c r="EU110" s="222"/>
      <c r="EV110" s="222"/>
      <c r="EW110" s="223"/>
      <c r="EX110" s="300"/>
      <c r="EY110" s="301"/>
      <c r="EZ110" s="301"/>
      <c r="FA110" s="301"/>
      <c r="FB110" s="301"/>
      <c r="FC110" s="301"/>
      <c r="FD110" s="301"/>
      <c r="FE110" s="301"/>
      <c r="FF110" s="301"/>
      <c r="FG110" s="449"/>
    </row>
    <row r="111" spans="1:163" s="67" customFormat="1" ht="31.5" customHeight="1" thickBot="1">
      <c r="A111" s="443" t="s">
        <v>167</v>
      </c>
      <c r="B111" s="307"/>
      <c r="C111" s="307"/>
      <c r="D111" s="307"/>
      <c r="E111" s="308"/>
      <c r="F111" s="587" t="s">
        <v>303</v>
      </c>
      <c r="G111" s="588"/>
      <c r="H111" s="588"/>
      <c r="I111" s="588"/>
      <c r="J111" s="588"/>
      <c r="K111" s="588"/>
      <c r="L111" s="588"/>
      <c r="M111" s="588"/>
      <c r="N111" s="588"/>
      <c r="O111" s="588"/>
      <c r="P111" s="589"/>
      <c r="Q111" s="127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9"/>
      <c r="AJ111" s="127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9"/>
      <c r="AY111" s="336" t="s">
        <v>135</v>
      </c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8"/>
      <c r="BL111" s="306" t="s">
        <v>215</v>
      </c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07"/>
      <c r="BW111" s="307"/>
      <c r="BX111" s="307"/>
      <c r="BY111" s="307"/>
      <c r="BZ111" s="308"/>
      <c r="CA111" s="312">
        <f t="shared" si="2"/>
        <v>0</v>
      </c>
      <c r="CB111" s="313"/>
      <c r="CC111" s="313"/>
      <c r="CD111" s="313"/>
      <c r="CE111" s="313"/>
      <c r="CF111" s="313"/>
      <c r="CG111" s="314"/>
      <c r="CH111" s="312">
        <v>0</v>
      </c>
      <c r="CI111" s="313"/>
      <c r="CJ111" s="313"/>
      <c r="CK111" s="313"/>
      <c r="CL111" s="313"/>
      <c r="CM111" s="313"/>
      <c r="CN111" s="313"/>
      <c r="CO111" s="314"/>
      <c r="CP111" s="312">
        <v>0</v>
      </c>
      <c r="CQ111" s="313"/>
      <c r="CR111" s="313"/>
      <c r="CS111" s="313"/>
      <c r="CT111" s="313"/>
      <c r="CU111" s="313"/>
      <c r="CV111" s="314"/>
      <c r="CW111" s="312">
        <v>0</v>
      </c>
      <c r="CX111" s="313"/>
      <c r="CY111" s="313"/>
      <c r="CZ111" s="313"/>
      <c r="DA111" s="313"/>
      <c r="DB111" s="313"/>
      <c r="DC111" s="314"/>
      <c r="DD111" s="312">
        <v>0</v>
      </c>
      <c r="DE111" s="313"/>
      <c r="DF111" s="313"/>
      <c r="DG111" s="313"/>
      <c r="DH111" s="313"/>
      <c r="DI111" s="313"/>
      <c r="DJ111" s="314"/>
      <c r="DK111" s="312"/>
      <c r="DL111" s="313"/>
      <c r="DM111" s="313"/>
      <c r="DN111" s="313"/>
      <c r="DO111" s="313"/>
      <c r="DP111" s="313"/>
      <c r="DQ111" s="313"/>
      <c r="DR111" s="313"/>
      <c r="DS111" s="314"/>
      <c r="DT111" s="240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2"/>
      <c r="EF111" s="48"/>
      <c r="EG111" s="48"/>
      <c r="EH111" s="48"/>
      <c r="EI111" s="48"/>
      <c r="EJ111" s="48"/>
      <c r="EK111" s="48"/>
      <c r="EL111" s="240"/>
      <c r="EM111" s="241"/>
      <c r="EN111" s="241"/>
      <c r="EO111" s="241"/>
      <c r="EP111" s="241"/>
      <c r="EQ111" s="241"/>
      <c r="ER111" s="241"/>
      <c r="ES111" s="241"/>
      <c r="ET111" s="241"/>
      <c r="EU111" s="241"/>
      <c r="EV111" s="241"/>
      <c r="EW111" s="242"/>
      <c r="EX111" s="321"/>
      <c r="EY111" s="322"/>
      <c r="EZ111" s="322"/>
      <c r="FA111" s="322"/>
      <c r="FB111" s="322"/>
      <c r="FC111" s="322"/>
      <c r="FD111" s="322"/>
      <c r="FE111" s="322"/>
      <c r="FF111" s="322"/>
      <c r="FG111" s="448"/>
    </row>
    <row r="112" spans="1:163" s="67" customFormat="1" ht="28.5" customHeight="1">
      <c r="A112" s="446" t="s">
        <v>168</v>
      </c>
      <c r="B112" s="278"/>
      <c r="C112" s="278"/>
      <c r="D112" s="278"/>
      <c r="E112" s="279"/>
      <c r="F112" s="581" t="s">
        <v>304</v>
      </c>
      <c r="G112" s="582"/>
      <c r="H112" s="582"/>
      <c r="I112" s="582"/>
      <c r="J112" s="582"/>
      <c r="K112" s="582"/>
      <c r="L112" s="582"/>
      <c r="M112" s="582"/>
      <c r="N112" s="582"/>
      <c r="O112" s="582"/>
      <c r="P112" s="583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9"/>
      <c r="AJ112" s="127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9"/>
      <c r="AY112" s="330" t="s">
        <v>136</v>
      </c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2"/>
      <c r="BL112" s="277" t="s">
        <v>99</v>
      </c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9"/>
      <c r="CA112" s="283">
        <f t="shared" si="2"/>
        <v>0</v>
      </c>
      <c r="CB112" s="284"/>
      <c r="CC112" s="284"/>
      <c r="CD112" s="284"/>
      <c r="CE112" s="284"/>
      <c r="CF112" s="284"/>
      <c r="CG112" s="285"/>
      <c r="CH112" s="283">
        <v>0</v>
      </c>
      <c r="CI112" s="284"/>
      <c r="CJ112" s="284"/>
      <c r="CK112" s="284"/>
      <c r="CL112" s="284"/>
      <c r="CM112" s="284"/>
      <c r="CN112" s="284"/>
      <c r="CO112" s="285"/>
      <c r="CP112" s="283">
        <v>0</v>
      </c>
      <c r="CQ112" s="284"/>
      <c r="CR112" s="284"/>
      <c r="CS112" s="284"/>
      <c r="CT112" s="284"/>
      <c r="CU112" s="284"/>
      <c r="CV112" s="285"/>
      <c r="CW112" s="283">
        <v>0</v>
      </c>
      <c r="CX112" s="284"/>
      <c r="CY112" s="284"/>
      <c r="CZ112" s="284"/>
      <c r="DA112" s="284"/>
      <c r="DB112" s="284"/>
      <c r="DC112" s="285"/>
      <c r="DD112" s="283">
        <v>0</v>
      </c>
      <c r="DE112" s="284"/>
      <c r="DF112" s="284"/>
      <c r="DG112" s="284"/>
      <c r="DH112" s="284"/>
      <c r="DI112" s="284"/>
      <c r="DJ112" s="285"/>
      <c r="DK112" s="283"/>
      <c r="DL112" s="284"/>
      <c r="DM112" s="284"/>
      <c r="DN112" s="284"/>
      <c r="DO112" s="284"/>
      <c r="DP112" s="284"/>
      <c r="DQ112" s="284"/>
      <c r="DR112" s="284"/>
      <c r="DS112" s="285"/>
      <c r="DT112" s="237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9"/>
      <c r="EF112" s="58"/>
      <c r="EG112" s="58"/>
      <c r="EH112" s="58"/>
      <c r="EI112" s="58"/>
      <c r="EJ112" s="58"/>
      <c r="EK112" s="58"/>
      <c r="EL112" s="237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9"/>
      <c r="EX112" s="290"/>
      <c r="EY112" s="291"/>
      <c r="EZ112" s="291"/>
      <c r="FA112" s="291"/>
      <c r="FB112" s="291"/>
      <c r="FC112" s="291"/>
      <c r="FD112" s="291"/>
      <c r="FE112" s="291"/>
      <c r="FF112" s="291"/>
      <c r="FG112" s="451"/>
    </row>
    <row r="113" spans="1:163" s="67" customFormat="1" ht="33" customHeight="1">
      <c r="A113" s="452" t="s">
        <v>169</v>
      </c>
      <c r="B113" s="294"/>
      <c r="C113" s="294"/>
      <c r="D113" s="294"/>
      <c r="E113" s="295"/>
      <c r="F113" s="584" t="s">
        <v>305</v>
      </c>
      <c r="G113" s="585"/>
      <c r="H113" s="585"/>
      <c r="I113" s="585"/>
      <c r="J113" s="585"/>
      <c r="K113" s="585"/>
      <c r="L113" s="585"/>
      <c r="M113" s="585"/>
      <c r="N113" s="585"/>
      <c r="O113" s="585"/>
      <c r="P113" s="586"/>
      <c r="Q113" s="127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9"/>
      <c r="AJ113" s="127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9"/>
      <c r="AY113" s="333" t="s">
        <v>136</v>
      </c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5"/>
      <c r="BL113" s="293" t="s">
        <v>100</v>
      </c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5"/>
      <c r="CA113" s="296">
        <f t="shared" si="2"/>
        <v>0</v>
      </c>
      <c r="CB113" s="297"/>
      <c r="CC113" s="297"/>
      <c r="CD113" s="297"/>
      <c r="CE113" s="297"/>
      <c r="CF113" s="297"/>
      <c r="CG113" s="298"/>
      <c r="CH113" s="296">
        <v>0</v>
      </c>
      <c r="CI113" s="297"/>
      <c r="CJ113" s="297"/>
      <c r="CK113" s="297"/>
      <c r="CL113" s="297"/>
      <c r="CM113" s="297"/>
      <c r="CN113" s="297"/>
      <c r="CO113" s="298"/>
      <c r="CP113" s="296">
        <v>0</v>
      </c>
      <c r="CQ113" s="297"/>
      <c r="CR113" s="297"/>
      <c r="CS113" s="297"/>
      <c r="CT113" s="297"/>
      <c r="CU113" s="297"/>
      <c r="CV113" s="298"/>
      <c r="CW113" s="296">
        <v>0</v>
      </c>
      <c r="CX113" s="297"/>
      <c r="CY113" s="297"/>
      <c r="CZ113" s="297"/>
      <c r="DA113" s="297"/>
      <c r="DB113" s="297"/>
      <c r="DC113" s="298"/>
      <c r="DD113" s="296">
        <v>0</v>
      </c>
      <c r="DE113" s="297"/>
      <c r="DF113" s="297"/>
      <c r="DG113" s="297"/>
      <c r="DH113" s="297"/>
      <c r="DI113" s="297"/>
      <c r="DJ113" s="298"/>
      <c r="DK113" s="296"/>
      <c r="DL113" s="297"/>
      <c r="DM113" s="297"/>
      <c r="DN113" s="297"/>
      <c r="DO113" s="297"/>
      <c r="DP113" s="297"/>
      <c r="DQ113" s="297"/>
      <c r="DR113" s="297"/>
      <c r="DS113" s="298"/>
      <c r="DT113" s="221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3"/>
      <c r="EF113" s="55"/>
      <c r="EG113" s="55"/>
      <c r="EH113" s="55"/>
      <c r="EI113" s="55"/>
      <c r="EJ113" s="55"/>
      <c r="EK113" s="55"/>
      <c r="EL113" s="221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3"/>
      <c r="EX113" s="300"/>
      <c r="EY113" s="301"/>
      <c r="EZ113" s="301"/>
      <c r="FA113" s="301"/>
      <c r="FB113" s="301"/>
      <c r="FC113" s="301"/>
      <c r="FD113" s="301"/>
      <c r="FE113" s="301"/>
      <c r="FF113" s="301"/>
      <c r="FG113" s="449"/>
    </row>
    <row r="114" spans="1:163" s="67" customFormat="1" ht="33" customHeight="1" thickBot="1">
      <c r="A114" s="443" t="s">
        <v>226</v>
      </c>
      <c r="B114" s="307"/>
      <c r="C114" s="307"/>
      <c r="D114" s="307"/>
      <c r="E114" s="308"/>
      <c r="F114" s="587" t="s">
        <v>306</v>
      </c>
      <c r="G114" s="588"/>
      <c r="H114" s="588"/>
      <c r="I114" s="588"/>
      <c r="J114" s="588"/>
      <c r="K114" s="588"/>
      <c r="L114" s="588"/>
      <c r="M114" s="588"/>
      <c r="N114" s="588"/>
      <c r="O114" s="588"/>
      <c r="P114" s="589"/>
      <c r="Q114" s="127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9"/>
      <c r="AJ114" s="127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9"/>
      <c r="AY114" s="336" t="s">
        <v>136</v>
      </c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8"/>
      <c r="BL114" s="306" t="s">
        <v>215</v>
      </c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7"/>
      <c r="BX114" s="307"/>
      <c r="BY114" s="307"/>
      <c r="BZ114" s="308"/>
      <c r="CA114" s="312">
        <f t="shared" si="2"/>
        <v>0</v>
      </c>
      <c r="CB114" s="313"/>
      <c r="CC114" s="313"/>
      <c r="CD114" s="313"/>
      <c r="CE114" s="313"/>
      <c r="CF114" s="313"/>
      <c r="CG114" s="314"/>
      <c r="CH114" s="312">
        <v>0</v>
      </c>
      <c r="CI114" s="313"/>
      <c r="CJ114" s="313"/>
      <c r="CK114" s="313"/>
      <c r="CL114" s="313"/>
      <c r="CM114" s="313"/>
      <c r="CN114" s="313"/>
      <c r="CO114" s="314"/>
      <c r="CP114" s="312">
        <v>0</v>
      </c>
      <c r="CQ114" s="313"/>
      <c r="CR114" s="313"/>
      <c r="CS114" s="313"/>
      <c r="CT114" s="313"/>
      <c r="CU114" s="313"/>
      <c r="CV114" s="314"/>
      <c r="CW114" s="312">
        <v>0</v>
      </c>
      <c r="CX114" s="313"/>
      <c r="CY114" s="313"/>
      <c r="CZ114" s="313"/>
      <c r="DA114" s="313"/>
      <c r="DB114" s="313"/>
      <c r="DC114" s="314"/>
      <c r="DD114" s="312">
        <v>0</v>
      </c>
      <c r="DE114" s="313"/>
      <c r="DF114" s="313"/>
      <c r="DG114" s="313"/>
      <c r="DH114" s="313"/>
      <c r="DI114" s="313"/>
      <c r="DJ114" s="314"/>
      <c r="DK114" s="312"/>
      <c r="DL114" s="313"/>
      <c r="DM114" s="313"/>
      <c r="DN114" s="313"/>
      <c r="DO114" s="313"/>
      <c r="DP114" s="313"/>
      <c r="DQ114" s="313"/>
      <c r="DR114" s="313"/>
      <c r="DS114" s="314"/>
      <c r="DT114" s="240"/>
      <c r="DU114" s="241"/>
      <c r="DV114" s="241"/>
      <c r="DW114" s="241"/>
      <c r="DX114" s="241"/>
      <c r="DY114" s="241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  <c r="EJ114" s="241"/>
      <c r="EK114" s="242"/>
      <c r="EL114" s="240"/>
      <c r="EM114" s="241"/>
      <c r="EN114" s="241"/>
      <c r="EO114" s="241"/>
      <c r="EP114" s="241"/>
      <c r="EQ114" s="241"/>
      <c r="ER114" s="241"/>
      <c r="ES114" s="241"/>
      <c r="ET114" s="241"/>
      <c r="EU114" s="241"/>
      <c r="EV114" s="241"/>
      <c r="EW114" s="242"/>
      <c r="EX114" s="321"/>
      <c r="EY114" s="322"/>
      <c r="EZ114" s="322"/>
      <c r="FA114" s="322"/>
      <c r="FB114" s="322"/>
      <c r="FC114" s="322"/>
      <c r="FD114" s="322"/>
      <c r="FE114" s="322"/>
      <c r="FF114" s="322"/>
      <c r="FG114" s="448"/>
    </row>
    <row r="115" spans="1:163" s="67" customFormat="1" ht="42.75" customHeight="1">
      <c r="A115" s="293" t="s">
        <v>227</v>
      </c>
      <c r="B115" s="294"/>
      <c r="C115" s="294"/>
      <c r="D115" s="294"/>
      <c r="E115" s="295"/>
      <c r="F115" s="194" t="s">
        <v>307</v>
      </c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27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9"/>
      <c r="AJ115" s="127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9"/>
      <c r="AY115" s="370" t="s">
        <v>114</v>
      </c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293" t="s">
        <v>99</v>
      </c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5"/>
      <c r="CA115" s="296">
        <f>SUM(CH115:DS115)</f>
        <v>0</v>
      </c>
      <c r="CB115" s="297"/>
      <c r="CC115" s="297"/>
      <c r="CD115" s="297"/>
      <c r="CE115" s="297"/>
      <c r="CF115" s="297"/>
      <c r="CG115" s="298"/>
      <c r="CH115" s="296">
        <v>0</v>
      </c>
      <c r="CI115" s="297"/>
      <c r="CJ115" s="297"/>
      <c r="CK115" s="297"/>
      <c r="CL115" s="297"/>
      <c r="CM115" s="297"/>
      <c r="CN115" s="297"/>
      <c r="CO115" s="298"/>
      <c r="CP115" s="296">
        <v>0</v>
      </c>
      <c r="CQ115" s="297"/>
      <c r="CR115" s="297"/>
      <c r="CS115" s="297"/>
      <c r="CT115" s="297"/>
      <c r="CU115" s="297"/>
      <c r="CV115" s="298"/>
      <c r="CW115" s="296">
        <v>0</v>
      </c>
      <c r="CX115" s="297"/>
      <c r="CY115" s="297"/>
      <c r="CZ115" s="297"/>
      <c r="DA115" s="297"/>
      <c r="DB115" s="297"/>
      <c r="DC115" s="298"/>
      <c r="DD115" s="296">
        <v>0</v>
      </c>
      <c r="DE115" s="297"/>
      <c r="DF115" s="297"/>
      <c r="DG115" s="297"/>
      <c r="DH115" s="297"/>
      <c r="DI115" s="297"/>
      <c r="DJ115" s="298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</row>
    <row r="116" spans="1:163" s="67" customFormat="1" ht="39" customHeight="1">
      <c r="A116" s="293" t="s">
        <v>228</v>
      </c>
      <c r="B116" s="294"/>
      <c r="C116" s="294"/>
      <c r="D116" s="294"/>
      <c r="E116" s="295"/>
      <c r="F116" s="194" t="s">
        <v>308</v>
      </c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27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9"/>
      <c r="AJ116" s="127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9"/>
      <c r="AY116" s="370" t="s">
        <v>114</v>
      </c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293" t="s">
        <v>100</v>
      </c>
      <c r="BM116" s="294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5"/>
      <c r="CA116" s="296">
        <f>SUM(CH116:DS116)</f>
        <v>0</v>
      </c>
      <c r="CB116" s="297"/>
      <c r="CC116" s="297"/>
      <c r="CD116" s="297"/>
      <c r="CE116" s="297"/>
      <c r="CF116" s="297"/>
      <c r="CG116" s="298"/>
      <c r="CH116" s="296">
        <v>0</v>
      </c>
      <c r="CI116" s="297"/>
      <c r="CJ116" s="297"/>
      <c r="CK116" s="297"/>
      <c r="CL116" s="297"/>
      <c r="CM116" s="297"/>
      <c r="CN116" s="297"/>
      <c r="CO116" s="298"/>
      <c r="CP116" s="296">
        <v>0</v>
      </c>
      <c r="CQ116" s="297"/>
      <c r="CR116" s="297"/>
      <c r="CS116" s="297"/>
      <c r="CT116" s="297"/>
      <c r="CU116" s="297"/>
      <c r="CV116" s="298"/>
      <c r="CW116" s="296">
        <v>0</v>
      </c>
      <c r="CX116" s="297"/>
      <c r="CY116" s="297"/>
      <c r="CZ116" s="297"/>
      <c r="DA116" s="297"/>
      <c r="DB116" s="297"/>
      <c r="DC116" s="298"/>
      <c r="DD116" s="296">
        <v>0</v>
      </c>
      <c r="DE116" s="297"/>
      <c r="DF116" s="297"/>
      <c r="DG116" s="297"/>
      <c r="DH116" s="297"/>
      <c r="DI116" s="297"/>
      <c r="DJ116" s="298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</row>
    <row r="117" spans="1:163" s="67" customFormat="1" ht="42.75" customHeight="1" thickBot="1">
      <c r="A117" s="293" t="s">
        <v>229</v>
      </c>
      <c r="B117" s="294"/>
      <c r="C117" s="294"/>
      <c r="D117" s="294"/>
      <c r="E117" s="295"/>
      <c r="F117" s="194" t="s">
        <v>309</v>
      </c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455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7"/>
      <c r="AJ117" s="455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7"/>
      <c r="AY117" s="370" t="s">
        <v>114</v>
      </c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293" t="s">
        <v>215</v>
      </c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5"/>
      <c r="CA117" s="296">
        <f>SUM(CH117:DS117)</f>
        <v>0</v>
      </c>
      <c r="CB117" s="297"/>
      <c r="CC117" s="297"/>
      <c r="CD117" s="297"/>
      <c r="CE117" s="297"/>
      <c r="CF117" s="297"/>
      <c r="CG117" s="298"/>
      <c r="CH117" s="296">
        <v>0</v>
      </c>
      <c r="CI117" s="297"/>
      <c r="CJ117" s="297"/>
      <c r="CK117" s="297"/>
      <c r="CL117" s="297"/>
      <c r="CM117" s="297"/>
      <c r="CN117" s="297"/>
      <c r="CO117" s="298"/>
      <c r="CP117" s="296">
        <v>0</v>
      </c>
      <c r="CQ117" s="297"/>
      <c r="CR117" s="297"/>
      <c r="CS117" s="297"/>
      <c r="CT117" s="297"/>
      <c r="CU117" s="297"/>
      <c r="CV117" s="298"/>
      <c r="CW117" s="296">
        <v>0</v>
      </c>
      <c r="CX117" s="297"/>
      <c r="CY117" s="297"/>
      <c r="CZ117" s="297"/>
      <c r="DA117" s="297"/>
      <c r="DB117" s="297"/>
      <c r="DC117" s="298"/>
      <c r="DD117" s="296">
        <v>0</v>
      </c>
      <c r="DE117" s="297"/>
      <c r="DF117" s="297"/>
      <c r="DG117" s="297"/>
      <c r="DH117" s="297"/>
      <c r="DI117" s="297"/>
      <c r="DJ117" s="298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</row>
    <row r="118" spans="1:163" s="67" customFormat="1" ht="20.25" customHeight="1">
      <c r="A118" s="458" t="s">
        <v>230</v>
      </c>
      <c r="B118" s="410"/>
      <c r="C118" s="410"/>
      <c r="D118" s="410"/>
      <c r="E118" s="410"/>
      <c r="F118" s="247" t="s">
        <v>232</v>
      </c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459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1"/>
      <c r="AJ118" s="459"/>
      <c r="AK118" s="460"/>
      <c r="AL118" s="460"/>
      <c r="AM118" s="460"/>
      <c r="AN118" s="460"/>
      <c r="AO118" s="460"/>
      <c r="AP118" s="460"/>
      <c r="AQ118" s="460"/>
      <c r="AR118" s="460"/>
      <c r="AS118" s="460"/>
      <c r="AT118" s="460"/>
      <c r="AU118" s="94"/>
      <c r="AV118" s="94"/>
      <c r="AW118" s="94"/>
      <c r="AX118" s="95"/>
      <c r="AY118" s="117" t="s">
        <v>98</v>
      </c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20" t="s">
        <v>99</v>
      </c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6">
        <f>SUM(CH118:DJ118)</f>
        <v>0</v>
      </c>
      <c r="CB118" s="126"/>
      <c r="CC118" s="126"/>
      <c r="CD118" s="126"/>
      <c r="CE118" s="126"/>
      <c r="CF118" s="126"/>
      <c r="CG118" s="126"/>
      <c r="CH118" s="126">
        <v>0</v>
      </c>
      <c r="CI118" s="126"/>
      <c r="CJ118" s="126"/>
      <c r="CK118" s="126"/>
      <c r="CL118" s="126"/>
      <c r="CM118" s="126"/>
      <c r="CN118" s="126"/>
      <c r="CO118" s="126"/>
      <c r="CP118" s="126">
        <v>0</v>
      </c>
      <c r="CQ118" s="126"/>
      <c r="CR118" s="126"/>
      <c r="CS118" s="126"/>
      <c r="CT118" s="126"/>
      <c r="CU118" s="126"/>
      <c r="CV118" s="126"/>
      <c r="CW118" s="126">
        <v>0</v>
      </c>
      <c r="CX118" s="126"/>
      <c r="CY118" s="126"/>
      <c r="CZ118" s="126"/>
      <c r="DA118" s="126"/>
      <c r="DB118" s="126"/>
      <c r="DC118" s="126"/>
      <c r="DD118" s="126">
        <v>0</v>
      </c>
      <c r="DE118" s="126"/>
      <c r="DF118" s="126"/>
      <c r="DG118" s="126"/>
      <c r="DH118" s="126"/>
      <c r="DI118" s="126"/>
      <c r="DJ118" s="126"/>
      <c r="DK118" s="110" t="s">
        <v>219</v>
      </c>
      <c r="DL118" s="111"/>
      <c r="DM118" s="111"/>
      <c r="DN118" s="111"/>
      <c r="DO118" s="111"/>
      <c r="DP118" s="111"/>
      <c r="DQ118" s="111"/>
      <c r="DR118" s="111"/>
      <c r="DS118" s="111"/>
      <c r="DT118" s="250"/>
      <c r="DU118" s="251"/>
      <c r="DV118" s="251"/>
      <c r="DW118" s="251"/>
      <c r="DX118" s="251"/>
      <c r="DY118" s="251"/>
      <c r="DZ118" s="251"/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5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93"/>
    </row>
    <row r="119" spans="1:163" s="67" customFormat="1" ht="11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09">
        <f>SUM(CH119:DS119)</f>
        <v>0</v>
      </c>
      <c r="CB119" s="109"/>
      <c r="CC119" s="109"/>
      <c r="CD119" s="109"/>
      <c r="CE119" s="109"/>
      <c r="CF119" s="109"/>
      <c r="CG119" s="109"/>
      <c r="CH119" s="378"/>
      <c r="CI119" s="378"/>
      <c r="CJ119" s="378"/>
      <c r="CK119" s="378"/>
      <c r="CL119" s="378"/>
      <c r="CM119" s="378"/>
      <c r="CN119" s="378"/>
      <c r="CO119" s="378"/>
      <c r="CP119" s="378"/>
      <c r="CQ119" s="378"/>
      <c r="CR119" s="378"/>
      <c r="CS119" s="378"/>
      <c r="CT119" s="378"/>
      <c r="CU119" s="378"/>
      <c r="CV119" s="378"/>
      <c r="CW119" s="378"/>
      <c r="CX119" s="378"/>
      <c r="CY119" s="378"/>
      <c r="CZ119" s="378"/>
      <c r="DA119" s="378"/>
      <c r="DB119" s="378"/>
      <c r="DC119" s="378"/>
      <c r="DD119" s="378"/>
      <c r="DE119" s="378"/>
      <c r="DF119" s="378"/>
      <c r="DG119" s="378"/>
      <c r="DH119" s="378"/>
      <c r="DI119" s="378"/>
      <c r="DJ119" s="378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</row>
    <row r="120" spans="1:163" s="22" customFormat="1" ht="11.25">
      <c r="A120" s="569" t="s">
        <v>42</v>
      </c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570"/>
      <c r="AE120" s="570"/>
      <c r="AF120" s="570"/>
      <c r="AG120" s="570"/>
      <c r="AH120" s="570"/>
      <c r="AI120" s="570"/>
      <c r="AJ120" s="570"/>
      <c r="AK120" s="570"/>
      <c r="AL120" s="570"/>
      <c r="AM120" s="570"/>
      <c r="AN120" s="570"/>
      <c r="AO120" s="570"/>
      <c r="AP120" s="570"/>
      <c r="AQ120" s="570"/>
      <c r="AR120" s="570"/>
      <c r="AS120" s="570"/>
      <c r="AT120" s="570"/>
      <c r="AU120" s="570"/>
      <c r="AV120" s="570"/>
      <c r="AW120" s="570"/>
      <c r="AX120" s="570"/>
      <c r="AY120" s="570"/>
      <c r="AZ120" s="570"/>
      <c r="BA120" s="570"/>
      <c r="BB120" s="570"/>
      <c r="BC120" s="570"/>
      <c r="BD120" s="570"/>
      <c r="BE120" s="570"/>
      <c r="BF120" s="570"/>
      <c r="BG120" s="570"/>
      <c r="BH120" s="570"/>
      <c r="BI120" s="570"/>
      <c r="BJ120" s="570"/>
      <c r="BK120" s="570"/>
      <c r="BL120" s="570"/>
      <c r="BM120" s="570"/>
      <c r="BN120" s="570"/>
      <c r="BO120" s="570"/>
      <c r="BP120" s="570"/>
      <c r="BQ120" s="570"/>
      <c r="BR120" s="570"/>
      <c r="BS120" s="570"/>
      <c r="BT120" s="570"/>
      <c r="BU120" s="570"/>
      <c r="BV120" s="570"/>
      <c r="BW120" s="570"/>
      <c r="BX120" s="570"/>
      <c r="BY120" s="570"/>
      <c r="BZ120" s="570"/>
      <c r="CA120" s="597">
        <f>SUM(CA41:CG119)</f>
        <v>9843500</v>
      </c>
      <c r="CB120" s="598"/>
      <c r="CC120" s="598"/>
      <c r="CD120" s="598"/>
      <c r="CE120" s="598"/>
      <c r="CF120" s="598"/>
      <c r="CG120" s="599"/>
      <c r="CH120" s="600">
        <f>SUM(CH41:CO119)</f>
        <v>2490300</v>
      </c>
      <c r="CI120" s="600"/>
      <c r="CJ120" s="600"/>
      <c r="CK120" s="600"/>
      <c r="CL120" s="600"/>
      <c r="CM120" s="600"/>
      <c r="CN120" s="600"/>
      <c r="CO120" s="600"/>
      <c r="CP120" s="600">
        <f>SUM(CP41:CV119)</f>
        <v>3676600</v>
      </c>
      <c r="CQ120" s="600"/>
      <c r="CR120" s="600"/>
      <c r="CS120" s="600"/>
      <c r="CT120" s="600"/>
      <c r="CU120" s="600"/>
      <c r="CV120" s="600"/>
      <c r="CW120" s="600">
        <f>SUM(CW41:DC119)</f>
        <v>3676600</v>
      </c>
      <c r="CX120" s="600"/>
      <c r="CY120" s="600"/>
      <c r="CZ120" s="600"/>
      <c r="DA120" s="600"/>
      <c r="DB120" s="600"/>
      <c r="DC120" s="600"/>
      <c r="DD120" s="600">
        <f>SUM(DD41:DJ119)</f>
        <v>0</v>
      </c>
      <c r="DE120" s="600"/>
      <c r="DF120" s="600"/>
      <c r="DG120" s="600"/>
      <c r="DH120" s="600"/>
      <c r="DI120" s="600"/>
      <c r="DJ120" s="600"/>
      <c r="DK120" s="20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</row>
    <row r="121" spans="1:163" s="22" customFormat="1" ht="11.25">
      <c r="A121" s="571" t="s">
        <v>47</v>
      </c>
      <c r="B121" s="572"/>
      <c r="C121" s="572"/>
      <c r="D121" s="572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15"/>
      <c r="AO121" s="515"/>
      <c r="AP121" s="515"/>
      <c r="AQ121" s="515"/>
      <c r="AR121" s="515"/>
      <c r="AS121" s="573" t="s">
        <v>46</v>
      </c>
      <c r="AT121" s="573"/>
      <c r="AU121" s="573"/>
      <c r="AV121" s="573"/>
      <c r="AW121" s="573"/>
      <c r="AX121" s="573"/>
      <c r="AY121" s="573"/>
      <c r="AZ121" s="573"/>
      <c r="BA121" s="573"/>
      <c r="BB121" s="573"/>
      <c r="BC121" s="573"/>
      <c r="BD121" s="573"/>
      <c r="BE121" s="573"/>
      <c r="BF121" s="573"/>
      <c r="BG121" s="573"/>
      <c r="BH121" s="294"/>
      <c r="BI121" s="294"/>
      <c r="BJ121" s="294"/>
      <c r="BK121" s="294"/>
      <c r="BL121" s="574" t="s">
        <v>45</v>
      </c>
      <c r="BM121" s="574"/>
      <c r="BN121" s="574"/>
      <c r="BO121" s="515"/>
      <c r="BP121" s="515"/>
      <c r="BQ121" s="515"/>
      <c r="BR121" s="515"/>
      <c r="BS121" s="515"/>
      <c r="BT121" s="515"/>
      <c r="BU121" s="515"/>
      <c r="BV121" s="515"/>
      <c r="BW121" s="515"/>
      <c r="BX121" s="575" t="s">
        <v>44</v>
      </c>
      <c r="BY121" s="575"/>
      <c r="BZ121" s="576"/>
      <c r="CA121" s="577"/>
      <c r="CB121" s="578"/>
      <c r="CC121" s="578"/>
      <c r="CD121" s="578"/>
      <c r="CE121" s="578"/>
      <c r="CF121" s="578"/>
      <c r="CG121" s="579"/>
      <c r="CH121" s="398"/>
      <c r="CI121" s="398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8"/>
      <c r="CW121" s="398"/>
      <c r="CX121" s="398"/>
      <c r="CY121" s="398"/>
      <c r="CZ121" s="398"/>
      <c r="DA121" s="398"/>
      <c r="DB121" s="398"/>
      <c r="DC121" s="398"/>
      <c r="DD121" s="577"/>
      <c r="DE121" s="578"/>
      <c r="DF121" s="578"/>
      <c r="DG121" s="578"/>
      <c r="DH121" s="578"/>
      <c r="DI121" s="578"/>
      <c r="DJ121" s="579"/>
      <c r="DK121" s="23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</row>
    <row r="122" spans="1:163" s="22" customFormat="1" ht="1.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7"/>
      <c r="CA122" s="395"/>
      <c r="CB122" s="396"/>
      <c r="CC122" s="396"/>
      <c r="CD122" s="396"/>
      <c r="CE122" s="396"/>
      <c r="CF122" s="396"/>
      <c r="CG122" s="397"/>
      <c r="CH122" s="398"/>
      <c r="CI122" s="398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8"/>
      <c r="CW122" s="398"/>
      <c r="CX122" s="398"/>
      <c r="CY122" s="398"/>
      <c r="CZ122" s="398"/>
      <c r="DA122" s="398"/>
      <c r="DB122" s="398"/>
      <c r="DC122" s="398"/>
      <c r="DD122" s="395"/>
      <c r="DE122" s="396"/>
      <c r="DF122" s="396"/>
      <c r="DG122" s="396"/>
      <c r="DH122" s="396"/>
      <c r="DI122" s="396"/>
      <c r="DJ122" s="397"/>
      <c r="DK122" s="23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</row>
    <row r="123" s="1" customFormat="1" ht="15"/>
    <row r="124" spans="1:158" s="1" customFormat="1" ht="15">
      <c r="A124" s="1" t="s">
        <v>52</v>
      </c>
      <c r="AI124" s="401" t="s">
        <v>176</v>
      </c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01"/>
      <c r="BE124" s="401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 s="30"/>
      <c r="BR124" s="401"/>
      <c r="BS124" s="401"/>
      <c r="BT124" s="401"/>
      <c r="BU124" s="401"/>
      <c r="BV124" s="401"/>
      <c r="BW124" s="401"/>
      <c r="BX124" s="401"/>
      <c r="BY124" s="401"/>
      <c r="BZ124" s="401"/>
      <c r="CA124" s="401"/>
      <c r="CB124" s="401"/>
      <c r="CC124" s="401"/>
      <c r="CD124" s="401"/>
      <c r="CE124" s="401"/>
      <c r="CF124" s="401"/>
      <c r="CG124" s="401"/>
      <c r="CH124" s="401"/>
      <c r="CI124" s="401"/>
      <c r="CJ124" s="401"/>
      <c r="CK124" s="401"/>
      <c r="CL124" s="401"/>
      <c r="CM124" s="401"/>
      <c r="CN124" s="401"/>
      <c r="CO124" s="401"/>
      <c r="CP124" s="401"/>
      <c r="CQ124" s="30"/>
      <c r="CR124" s="30"/>
      <c r="CT124" s="401" t="s">
        <v>178</v>
      </c>
      <c r="CU124" s="401"/>
      <c r="CV124" s="401"/>
      <c r="CW124" s="401"/>
      <c r="CX124" s="401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  <c r="DP124" s="401"/>
      <c r="DQ124" s="401"/>
      <c r="DR124" s="401"/>
      <c r="DS124" s="401"/>
      <c r="DT124" s="401"/>
      <c r="DU124" s="401"/>
      <c r="DV124" s="401"/>
      <c r="DW124" s="401"/>
      <c r="DX124" s="15"/>
      <c r="DY124" s="15"/>
      <c r="DZ124" s="15"/>
      <c r="EA124" s="15"/>
      <c r="EB124" s="15"/>
      <c r="EC124" s="15"/>
      <c r="FB124" s="64"/>
    </row>
    <row r="125" spans="35:133" s="1" customFormat="1" ht="15">
      <c r="AI125" s="135" t="s">
        <v>27</v>
      </c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31"/>
      <c r="BR125" s="135" t="s">
        <v>0</v>
      </c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31"/>
      <c r="CR125" s="31"/>
      <c r="CT125" s="135" t="s">
        <v>26</v>
      </c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32"/>
      <c r="DY125" s="32"/>
      <c r="DZ125" s="32"/>
      <c r="EA125" s="32"/>
      <c r="EB125" s="15"/>
      <c r="EC125" s="15"/>
    </row>
    <row r="126" spans="1:38" s="1" customFormat="1" ht="15">
      <c r="A126" s="407" t="s">
        <v>9</v>
      </c>
      <c r="B126" s="407"/>
      <c r="C126" s="408"/>
      <c r="D126" s="408"/>
      <c r="E126" s="408"/>
      <c r="F126" s="408"/>
      <c r="G126" s="146" t="s">
        <v>9</v>
      </c>
      <c r="H126" s="146"/>
      <c r="I126" s="409" t="s">
        <v>72</v>
      </c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  <c r="AA126" s="407">
        <v>20</v>
      </c>
      <c r="AB126" s="407"/>
      <c r="AC126" s="407"/>
      <c r="AD126" s="407"/>
      <c r="AE126" s="409" t="s">
        <v>92</v>
      </c>
      <c r="AF126" s="409"/>
      <c r="AG126" s="409"/>
      <c r="AH126" s="409"/>
      <c r="AI126" s="146" t="s">
        <v>1</v>
      </c>
      <c r="AJ126" s="146"/>
      <c r="AK126" s="146"/>
      <c r="AL126" s="146"/>
    </row>
    <row r="127" s="1" customFormat="1" ht="15"/>
    <row r="128" s="1" customFormat="1" ht="15"/>
    <row r="129" spans="1:25" s="1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163" s="2" customFormat="1" ht="51" customHeight="1">
      <c r="A130" s="402" t="s">
        <v>59</v>
      </c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2"/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2"/>
      <c r="CU130" s="402"/>
      <c r="CV130" s="402"/>
      <c r="CW130" s="402"/>
      <c r="CX130" s="402"/>
      <c r="CY130" s="402"/>
      <c r="CZ130" s="402"/>
      <c r="DA130" s="402"/>
      <c r="DB130" s="402"/>
      <c r="DC130" s="402"/>
      <c r="DD130" s="402"/>
      <c r="DE130" s="402"/>
      <c r="DF130" s="402"/>
      <c r="DG130" s="402"/>
      <c r="DH130" s="402"/>
      <c r="DI130" s="402"/>
      <c r="DJ130" s="402"/>
      <c r="DK130" s="402"/>
      <c r="DL130" s="402"/>
      <c r="DM130" s="402"/>
      <c r="DN130" s="402"/>
      <c r="DO130" s="402"/>
      <c r="DP130" s="402"/>
      <c r="DQ130" s="402"/>
      <c r="DR130" s="402"/>
      <c r="DS130" s="402"/>
      <c r="DT130" s="402"/>
      <c r="DU130" s="402"/>
      <c r="DV130" s="402"/>
      <c r="DW130" s="402"/>
      <c r="DX130" s="402"/>
      <c r="DY130" s="402"/>
      <c r="DZ130" s="402"/>
      <c r="EA130" s="402"/>
      <c r="EB130" s="402"/>
      <c r="EC130" s="402"/>
      <c r="ED130" s="402"/>
      <c r="EE130" s="402"/>
      <c r="EF130" s="402"/>
      <c r="EG130" s="402"/>
      <c r="EH130" s="402"/>
      <c r="EI130" s="402"/>
      <c r="EJ130" s="402"/>
      <c r="EK130" s="402"/>
      <c r="EL130" s="402"/>
      <c r="EM130" s="402"/>
      <c r="EN130" s="402"/>
      <c r="EO130" s="402"/>
      <c r="EP130" s="402"/>
      <c r="EQ130" s="402"/>
      <c r="ER130" s="402"/>
      <c r="ES130" s="402"/>
      <c r="ET130" s="402"/>
      <c r="EU130" s="402"/>
      <c r="EV130" s="402"/>
      <c r="EW130" s="402"/>
      <c r="EX130" s="402"/>
      <c r="EY130" s="402"/>
      <c r="EZ130" s="402"/>
      <c r="FA130" s="402"/>
      <c r="FB130" s="402"/>
      <c r="FC130" s="402"/>
      <c r="FD130" s="402"/>
      <c r="FE130" s="402"/>
      <c r="FF130" s="402"/>
      <c r="FG130" s="402"/>
    </row>
    <row r="131" s="2" customFormat="1" ht="12.75" customHeight="1">
      <c r="A131" s="13" t="s">
        <v>60</v>
      </c>
    </row>
    <row r="132" spans="1:163" s="28" customFormat="1" ht="48.75" customHeight="1">
      <c r="A132" s="403" t="s">
        <v>61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  <c r="AX132" s="403"/>
      <c r="AY132" s="403"/>
      <c r="AZ132" s="403"/>
      <c r="BA132" s="403"/>
      <c r="BB132" s="403"/>
      <c r="BC132" s="403"/>
      <c r="BD132" s="403"/>
      <c r="BE132" s="403"/>
      <c r="BF132" s="403"/>
      <c r="BG132" s="403"/>
      <c r="BH132" s="403"/>
      <c r="BI132" s="403"/>
      <c r="BJ132" s="403"/>
      <c r="BK132" s="403"/>
      <c r="BL132" s="403"/>
      <c r="BM132" s="403"/>
      <c r="BN132" s="403"/>
      <c r="BO132" s="403"/>
      <c r="BP132" s="403"/>
      <c r="BQ132" s="403"/>
      <c r="BR132" s="403"/>
      <c r="BS132" s="403"/>
      <c r="BT132" s="403"/>
      <c r="BU132" s="403"/>
      <c r="BV132" s="403"/>
      <c r="BW132" s="403"/>
      <c r="BX132" s="403"/>
      <c r="BY132" s="403"/>
      <c r="BZ132" s="403"/>
      <c r="CA132" s="403"/>
      <c r="CB132" s="403"/>
      <c r="CC132" s="403"/>
      <c r="CD132" s="403"/>
      <c r="CE132" s="403"/>
      <c r="CF132" s="403"/>
      <c r="CG132" s="403"/>
      <c r="CH132" s="403"/>
      <c r="CI132" s="403"/>
      <c r="CJ132" s="403"/>
      <c r="CK132" s="403"/>
      <c r="CL132" s="403"/>
      <c r="CM132" s="403"/>
      <c r="CN132" s="403"/>
      <c r="CO132" s="403"/>
      <c r="CP132" s="403"/>
      <c r="CQ132" s="403"/>
      <c r="CR132" s="403"/>
      <c r="CS132" s="403"/>
      <c r="CT132" s="403"/>
      <c r="CU132" s="403"/>
      <c r="CV132" s="403"/>
      <c r="CW132" s="403"/>
      <c r="CX132" s="403"/>
      <c r="CY132" s="403"/>
      <c r="CZ132" s="403"/>
      <c r="DA132" s="403"/>
      <c r="DB132" s="403"/>
      <c r="DC132" s="403"/>
      <c r="DD132" s="403"/>
      <c r="DE132" s="403"/>
      <c r="DF132" s="403"/>
      <c r="DG132" s="403"/>
      <c r="DH132" s="403"/>
      <c r="DI132" s="403"/>
      <c r="DJ132" s="403"/>
      <c r="DK132" s="403"/>
      <c r="DL132" s="403"/>
      <c r="DM132" s="403"/>
      <c r="DN132" s="403"/>
      <c r="DO132" s="403"/>
      <c r="DP132" s="403"/>
      <c r="DQ132" s="403"/>
      <c r="DR132" s="403"/>
      <c r="DS132" s="403"/>
      <c r="DT132" s="403"/>
      <c r="DU132" s="403"/>
      <c r="DV132" s="403"/>
      <c r="DW132" s="403"/>
      <c r="DX132" s="403"/>
      <c r="DY132" s="403"/>
      <c r="DZ132" s="403"/>
      <c r="EA132" s="403"/>
      <c r="EB132" s="403"/>
      <c r="EC132" s="403"/>
      <c r="ED132" s="403"/>
      <c r="EE132" s="403"/>
      <c r="EF132" s="403"/>
      <c r="EG132" s="403"/>
      <c r="EH132" s="403"/>
      <c r="EI132" s="403"/>
      <c r="EJ132" s="403"/>
      <c r="EK132" s="403"/>
      <c r="EL132" s="403"/>
      <c r="EM132" s="403"/>
      <c r="EN132" s="403"/>
      <c r="EO132" s="403"/>
      <c r="EP132" s="403"/>
      <c r="EQ132" s="403"/>
      <c r="ER132" s="403"/>
      <c r="ES132" s="403"/>
      <c r="ET132" s="403"/>
      <c r="EU132" s="403"/>
      <c r="EV132" s="403"/>
      <c r="EW132" s="403"/>
      <c r="EX132" s="403"/>
      <c r="EY132" s="403"/>
      <c r="EZ132" s="403"/>
      <c r="FA132" s="403"/>
      <c r="FB132" s="403"/>
      <c r="FC132" s="403"/>
      <c r="FD132" s="403"/>
      <c r="FE132" s="403"/>
      <c r="FF132" s="403"/>
      <c r="FG132" s="403"/>
    </row>
    <row r="133" ht="3" customHeight="1"/>
    <row r="134" spans="4:86" ht="20.25">
      <c r="D134" s="601" t="s">
        <v>177</v>
      </c>
      <c r="E134" s="601"/>
      <c r="F134" s="601"/>
      <c r="G134" s="601"/>
      <c r="H134" s="601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  <c r="AM134" s="601"/>
      <c r="AN134" s="601"/>
      <c r="AO134" s="601"/>
      <c r="AP134" s="601"/>
      <c r="AQ134" s="601"/>
      <c r="AR134" s="601"/>
      <c r="AS134" s="601"/>
      <c r="AT134" s="601"/>
      <c r="AU134" s="601"/>
      <c r="AV134" s="601"/>
      <c r="AW134" s="601"/>
      <c r="AX134" s="601"/>
      <c r="AY134" s="601"/>
      <c r="AZ134" s="601"/>
      <c r="BA134" s="601"/>
      <c r="BB134" s="601"/>
      <c r="BC134" s="601"/>
      <c r="BD134" s="601"/>
      <c r="BE134" s="601"/>
      <c r="BF134" s="601"/>
      <c r="BG134" s="601"/>
      <c r="BH134" s="601"/>
      <c r="BI134" s="601"/>
      <c r="BJ134" s="601"/>
      <c r="BK134" s="601"/>
      <c r="BL134" s="601"/>
      <c r="BM134" s="601"/>
      <c r="BN134" s="601"/>
      <c r="BO134" s="601"/>
      <c r="BP134" s="601"/>
      <c r="BQ134" s="601"/>
      <c r="BR134" s="601"/>
      <c r="BS134" s="601"/>
      <c r="BT134" s="601"/>
      <c r="BU134" s="601"/>
      <c r="BV134" s="601"/>
      <c r="BW134" s="601"/>
      <c r="BX134" s="601"/>
      <c r="BY134" s="601"/>
      <c r="BZ134" s="601"/>
      <c r="CA134" s="601"/>
      <c r="CB134" s="601"/>
      <c r="CC134" s="601"/>
      <c r="CD134" s="601"/>
      <c r="CE134" s="601"/>
      <c r="CF134" s="601"/>
      <c r="CG134" s="601"/>
      <c r="CH134" s="601"/>
    </row>
  </sheetData>
  <sheetProtection/>
  <mergeCells count="1155">
    <mergeCell ref="Q118:AI118"/>
    <mergeCell ref="AJ118:AT118"/>
    <mergeCell ref="CP118:CV118"/>
    <mergeCell ref="CW118:DC118"/>
    <mergeCell ref="DD118:DJ118"/>
    <mergeCell ref="DK118:DS118"/>
    <mergeCell ref="CH52:CO52"/>
    <mergeCell ref="CP52:CV52"/>
    <mergeCell ref="CW52:DC52"/>
    <mergeCell ref="A118:E118"/>
    <mergeCell ref="F118:P118"/>
    <mergeCell ref="AY118:BK118"/>
    <mergeCell ref="BL118:BZ118"/>
    <mergeCell ref="CA118:CG118"/>
    <mergeCell ref="CH118:CO118"/>
    <mergeCell ref="CH116:CO116"/>
    <mergeCell ref="CW50:DC50"/>
    <mergeCell ref="DD50:DJ50"/>
    <mergeCell ref="DK50:DS50"/>
    <mergeCell ref="EL52:EU52"/>
    <mergeCell ref="EX52:FF52"/>
    <mergeCell ref="EL50:EU50"/>
    <mergeCell ref="EX50:FF50"/>
    <mergeCell ref="DT50:EE50"/>
    <mergeCell ref="DD52:DJ52"/>
    <mergeCell ref="EL51:EU51"/>
    <mergeCell ref="F50:P50"/>
    <mergeCell ref="A52:E52"/>
    <mergeCell ref="F52:P52"/>
    <mergeCell ref="AY50:BK50"/>
    <mergeCell ref="BL50:BZ50"/>
    <mergeCell ref="CA50:CG50"/>
    <mergeCell ref="A50:E50"/>
    <mergeCell ref="AY52:BK52"/>
    <mergeCell ref="BL52:BZ52"/>
    <mergeCell ref="CA52:CG52"/>
    <mergeCell ref="CH50:CO50"/>
    <mergeCell ref="EX61:FG61"/>
    <mergeCell ref="EX62:FG62"/>
    <mergeCell ref="EX63:FG63"/>
    <mergeCell ref="EX64:FG64"/>
    <mergeCell ref="CH64:CO64"/>
    <mergeCell ref="CH63:CO63"/>
    <mergeCell ref="EL64:EU64"/>
    <mergeCell ref="DD62:DJ62"/>
    <mergeCell ref="CP50:CV50"/>
    <mergeCell ref="EX65:FG65"/>
    <mergeCell ref="EX67:FG67"/>
    <mergeCell ref="EX66:FG66"/>
    <mergeCell ref="EX55:FG55"/>
    <mergeCell ref="EX56:FG56"/>
    <mergeCell ref="EX57:FG57"/>
    <mergeCell ref="EX58:FG58"/>
    <mergeCell ref="EX59:FG59"/>
    <mergeCell ref="EX60:FG60"/>
    <mergeCell ref="EX47:FG47"/>
    <mergeCell ref="EX48:FG48"/>
    <mergeCell ref="EX49:FG49"/>
    <mergeCell ref="EX51:FG51"/>
    <mergeCell ref="EX53:FG53"/>
    <mergeCell ref="EX54:FG54"/>
    <mergeCell ref="EX41:FG41"/>
    <mergeCell ref="EX42:FG42"/>
    <mergeCell ref="EX43:FG43"/>
    <mergeCell ref="EX44:FG44"/>
    <mergeCell ref="EX45:FG45"/>
    <mergeCell ref="EX46:FG46"/>
    <mergeCell ref="AI126:AL126"/>
    <mergeCell ref="A130:FG130"/>
    <mergeCell ref="A132:FG132"/>
    <mergeCell ref="D134:CH134"/>
    <mergeCell ref="A126:B126"/>
    <mergeCell ref="C126:F126"/>
    <mergeCell ref="G126:H126"/>
    <mergeCell ref="I126:Z126"/>
    <mergeCell ref="AA126:AD126"/>
    <mergeCell ref="AE126:AH126"/>
    <mergeCell ref="AI124:BN124"/>
    <mergeCell ref="BR124:CP124"/>
    <mergeCell ref="CT124:DW124"/>
    <mergeCell ref="AI125:BN125"/>
    <mergeCell ref="BR125:CP125"/>
    <mergeCell ref="CT125:DW125"/>
    <mergeCell ref="BX121:BZ121"/>
    <mergeCell ref="CA121:CG122"/>
    <mergeCell ref="CH121:CO121"/>
    <mergeCell ref="CP121:CV121"/>
    <mergeCell ref="CW121:DC121"/>
    <mergeCell ref="DD121:DJ122"/>
    <mergeCell ref="CH122:CO122"/>
    <mergeCell ref="CP122:CV122"/>
    <mergeCell ref="CW122:DC122"/>
    <mergeCell ref="A121:AM121"/>
    <mergeCell ref="AN121:AR121"/>
    <mergeCell ref="AS121:BG121"/>
    <mergeCell ref="BH121:BK121"/>
    <mergeCell ref="BL121:BN121"/>
    <mergeCell ref="BO121:BW121"/>
    <mergeCell ref="A120:BZ120"/>
    <mergeCell ref="CA120:CG120"/>
    <mergeCell ref="CH120:CO120"/>
    <mergeCell ref="CP120:CV120"/>
    <mergeCell ref="CW120:DC120"/>
    <mergeCell ref="DD120:DJ120"/>
    <mergeCell ref="A119:E119"/>
    <mergeCell ref="F119:P119"/>
    <mergeCell ref="Q119:AI119"/>
    <mergeCell ref="AJ119:AX119"/>
    <mergeCell ref="AY119:BK119"/>
    <mergeCell ref="EX119:FG119"/>
    <mergeCell ref="CP119:CV119"/>
    <mergeCell ref="CW119:DC119"/>
    <mergeCell ref="DD119:DJ119"/>
    <mergeCell ref="DK119:DS119"/>
    <mergeCell ref="DT119:EK119"/>
    <mergeCell ref="EL119:EW119"/>
    <mergeCell ref="EL117:EW117"/>
    <mergeCell ref="EX117:FG117"/>
    <mergeCell ref="EX118:FG118"/>
    <mergeCell ref="DT118:EK118"/>
    <mergeCell ref="EL118:EW118"/>
    <mergeCell ref="DT117:EK117"/>
    <mergeCell ref="DK117:DS117"/>
    <mergeCell ref="DD116:DJ116"/>
    <mergeCell ref="DK116:DS116"/>
    <mergeCell ref="DT116:EK116"/>
    <mergeCell ref="BL119:BZ119"/>
    <mergeCell ref="CA119:CG119"/>
    <mergeCell ref="CH119:CO119"/>
    <mergeCell ref="CH117:CO117"/>
    <mergeCell ref="CP117:CV117"/>
    <mergeCell ref="CP116:CV116"/>
    <mergeCell ref="CW117:DC117"/>
    <mergeCell ref="CW116:DC116"/>
    <mergeCell ref="EL116:EW116"/>
    <mergeCell ref="EX116:FG116"/>
    <mergeCell ref="A117:E117"/>
    <mergeCell ref="F117:P117"/>
    <mergeCell ref="AY117:BK117"/>
    <mergeCell ref="BL117:BZ117"/>
    <mergeCell ref="CA117:CG117"/>
    <mergeCell ref="DD117:DJ117"/>
    <mergeCell ref="DD115:DJ115"/>
    <mergeCell ref="DK115:DS115"/>
    <mergeCell ref="DT115:EK115"/>
    <mergeCell ref="EL115:EW115"/>
    <mergeCell ref="EX115:FG115"/>
    <mergeCell ref="A116:E116"/>
    <mergeCell ref="F116:P116"/>
    <mergeCell ref="AY116:BK116"/>
    <mergeCell ref="BL116:BZ116"/>
    <mergeCell ref="CA116:CG116"/>
    <mergeCell ref="EL114:EW114"/>
    <mergeCell ref="EX114:FG114"/>
    <mergeCell ref="A115:E115"/>
    <mergeCell ref="F115:P115"/>
    <mergeCell ref="AY115:BK115"/>
    <mergeCell ref="BL115:BZ115"/>
    <mergeCell ref="CA115:CG115"/>
    <mergeCell ref="CH115:CO115"/>
    <mergeCell ref="CP115:CV115"/>
    <mergeCell ref="CW115:DC115"/>
    <mergeCell ref="CH114:CO114"/>
    <mergeCell ref="CP114:CV114"/>
    <mergeCell ref="CW114:DC114"/>
    <mergeCell ref="DD114:DJ114"/>
    <mergeCell ref="DK114:DS114"/>
    <mergeCell ref="DT114:EK114"/>
    <mergeCell ref="DD113:DJ113"/>
    <mergeCell ref="DK113:DS113"/>
    <mergeCell ref="DT113:EE113"/>
    <mergeCell ref="EL113:EW113"/>
    <mergeCell ref="EX113:FG113"/>
    <mergeCell ref="A114:E114"/>
    <mergeCell ref="F114:P114"/>
    <mergeCell ref="AY114:BK114"/>
    <mergeCell ref="BL114:BZ114"/>
    <mergeCell ref="CA114:CG114"/>
    <mergeCell ref="EL112:EW112"/>
    <mergeCell ref="EX112:FG112"/>
    <mergeCell ref="A113:E113"/>
    <mergeCell ref="F113:P113"/>
    <mergeCell ref="AY113:BK113"/>
    <mergeCell ref="BL113:BZ113"/>
    <mergeCell ref="CA113:CG113"/>
    <mergeCell ref="CH113:CO113"/>
    <mergeCell ref="CP113:CV113"/>
    <mergeCell ref="CW113:DC113"/>
    <mergeCell ref="CH112:CO112"/>
    <mergeCell ref="CP112:CV112"/>
    <mergeCell ref="CW112:DC112"/>
    <mergeCell ref="DD112:DJ112"/>
    <mergeCell ref="DK112:DS112"/>
    <mergeCell ref="DT112:EE112"/>
    <mergeCell ref="DD111:DJ111"/>
    <mergeCell ref="DK111:DS111"/>
    <mergeCell ref="DT111:EE111"/>
    <mergeCell ref="EL111:EW111"/>
    <mergeCell ref="EX111:FG111"/>
    <mergeCell ref="A112:E112"/>
    <mergeCell ref="F112:P112"/>
    <mergeCell ref="AY112:BK112"/>
    <mergeCell ref="BL112:BZ112"/>
    <mergeCell ref="CA112:CG112"/>
    <mergeCell ref="EL110:EW110"/>
    <mergeCell ref="EX110:FG110"/>
    <mergeCell ref="A111:E111"/>
    <mergeCell ref="F111:P111"/>
    <mergeCell ref="AY111:BK111"/>
    <mergeCell ref="BL111:BZ111"/>
    <mergeCell ref="CA111:CG111"/>
    <mergeCell ref="CH111:CO111"/>
    <mergeCell ref="CP111:CV111"/>
    <mergeCell ref="CW111:DC111"/>
    <mergeCell ref="CH110:CO110"/>
    <mergeCell ref="CP110:CV110"/>
    <mergeCell ref="CW110:DC110"/>
    <mergeCell ref="DD110:DJ110"/>
    <mergeCell ref="DK110:DS110"/>
    <mergeCell ref="DT110:EE110"/>
    <mergeCell ref="DD109:DJ109"/>
    <mergeCell ref="DK109:DS109"/>
    <mergeCell ref="DT109:EE109"/>
    <mergeCell ref="EL109:EW109"/>
    <mergeCell ref="EX109:FG109"/>
    <mergeCell ref="A110:E110"/>
    <mergeCell ref="F110:P110"/>
    <mergeCell ref="AY110:BK110"/>
    <mergeCell ref="BL110:BZ110"/>
    <mergeCell ref="CA110:CG110"/>
    <mergeCell ref="EL108:EW108"/>
    <mergeCell ref="EX108:FG108"/>
    <mergeCell ref="A109:E109"/>
    <mergeCell ref="F109:P109"/>
    <mergeCell ref="AY109:BK109"/>
    <mergeCell ref="BL109:BZ109"/>
    <mergeCell ref="CA109:CG109"/>
    <mergeCell ref="CH109:CO109"/>
    <mergeCell ref="CP109:CV109"/>
    <mergeCell ref="CW109:DC109"/>
    <mergeCell ref="CH108:CO108"/>
    <mergeCell ref="CP108:CV108"/>
    <mergeCell ref="CW108:DC108"/>
    <mergeCell ref="DD108:DJ108"/>
    <mergeCell ref="DK108:DS108"/>
    <mergeCell ref="DT108:EE108"/>
    <mergeCell ref="DD107:DJ107"/>
    <mergeCell ref="DK107:DS107"/>
    <mergeCell ref="DT107:EE107"/>
    <mergeCell ref="EL107:EW107"/>
    <mergeCell ref="EX107:FG107"/>
    <mergeCell ref="A108:E108"/>
    <mergeCell ref="F108:P108"/>
    <mergeCell ref="AY108:BK108"/>
    <mergeCell ref="BL108:BZ108"/>
    <mergeCell ref="CA108:CG108"/>
    <mergeCell ref="EL106:EW106"/>
    <mergeCell ref="EX106:FG106"/>
    <mergeCell ref="A107:E107"/>
    <mergeCell ref="F107:P107"/>
    <mergeCell ref="AY107:BK107"/>
    <mergeCell ref="BL107:BZ107"/>
    <mergeCell ref="CA107:CG107"/>
    <mergeCell ref="CH107:CO107"/>
    <mergeCell ref="CP107:CV107"/>
    <mergeCell ref="CW107:DC107"/>
    <mergeCell ref="CH106:CO106"/>
    <mergeCell ref="CP106:CV106"/>
    <mergeCell ref="CW106:DC106"/>
    <mergeCell ref="DD106:DJ106"/>
    <mergeCell ref="DK106:DS106"/>
    <mergeCell ref="DT106:EK106"/>
    <mergeCell ref="DD105:DJ105"/>
    <mergeCell ref="DK105:DS105"/>
    <mergeCell ref="DT105:EK105"/>
    <mergeCell ref="EL105:EW105"/>
    <mergeCell ref="EX105:FG105"/>
    <mergeCell ref="A106:E106"/>
    <mergeCell ref="F106:P106"/>
    <mergeCell ref="AY106:BK106"/>
    <mergeCell ref="BL106:BZ106"/>
    <mergeCell ref="CA106:CG106"/>
    <mergeCell ref="EL104:EW104"/>
    <mergeCell ref="EX104:FG104"/>
    <mergeCell ref="A105:E105"/>
    <mergeCell ref="F105:P105"/>
    <mergeCell ref="AY105:BK105"/>
    <mergeCell ref="BL105:BZ105"/>
    <mergeCell ref="CA105:CG105"/>
    <mergeCell ref="CH105:CO105"/>
    <mergeCell ref="CP105:CV105"/>
    <mergeCell ref="CW105:DC105"/>
    <mergeCell ref="CH104:CO104"/>
    <mergeCell ref="CP104:CV104"/>
    <mergeCell ref="CW104:DC104"/>
    <mergeCell ref="DD104:DJ104"/>
    <mergeCell ref="DK104:DS104"/>
    <mergeCell ref="DT104:EK104"/>
    <mergeCell ref="DD103:DJ103"/>
    <mergeCell ref="DK103:DS103"/>
    <mergeCell ref="DT103:EK103"/>
    <mergeCell ref="EL103:EW103"/>
    <mergeCell ref="EX103:FG103"/>
    <mergeCell ref="A104:E104"/>
    <mergeCell ref="F104:P104"/>
    <mergeCell ref="AY104:BK104"/>
    <mergeCell ref="BL104:BZ104"/>
    <mergeCell ref="CA104:CG104"/>
    <mergeCell ref="EL102:EW102"/>
    <mergeCell ref="EX102:FG102"/>
    <mergeCell ref="A103:E103"/>
    <mergeCell ref="F103:P103"/>
    <mergeCell ref="AY103:BK103"/>
    <mergeCell ref="BL103:BZ103"/>
    <mergeCell ref="CA103:CG103"/>
    <mergeCell ref="CH103:CO103"/>
    <mergeCell ref="CP103:CV103"/>
    <mergeCell ref="CW103:DC103"/>
    <mergeCell ref="CH102:CO102"/>
    <mergeCell ref="CP102:CV102"/>
    <mergeCell ref="CW102:DC102"/>
    <mergeCell ref="DD102:DJ102"/>
    <mergeCell ref="DK102:DS102"/>
    <mergeCell ref="DT102:EK102"/>
    <mergeCell ref="DD101:DJ101"/>
    <mergeCell ref="DK101:DS101"/>
    <mergeCell ref="DT101:EK101"/>
    <mergeCell ref="EL101:EW101"/>
    <mergeCell ref="EX101:FG101"/>
    <mergeCell ref="A102:E102"/>
    <mergeCell ref="F102:P102"/>
    <mergeCell ref="AY102:BK102"/>
    <mergeCell ref="BL102:BZ102"/>
    <mergeCell ref="CA102:CG102"/>
    <mergeCell ref="EL100:EW100"/>
    <mergeCell ref="EX100:FG100"/>
    <mergeCell ref="A101:E101"/>
    <mergeCell ref="F101:P101"/>
    <mergeCell ref="AY101:BK101"/>
    <mergeCell ref="BL101:BZ101"/>
    <mergeCell ref="CA101:CG101"/>
    <mergeCell ref="CH101:CO101"/>
    <mergeCell ref="CP101:CV101"/>
    <mergeCell ref="CW101:DC101"/>
    <mergeCell ref="CH100:CO100"/>
    <mergeCell ref="CP100:CV100"/>
    <mergeCell ref="CW100:DC100"/>
    <mergeCell ref="DD100:DJ100"/>
    <mergeCell ref="DK100:DS100"/>
    <mergeCell ref="DT100:EK100"/>
    <mergeCell ref="DD99:DJ99"/>
    <mergeCell ref="DK99:DS99"/>
    <mergeCell ref="DT99:EE99"/>
    <mergeCell ref="EL99:EW99"/>
    <mergeCell ref="EX99:FG99"/>
    <mergeCell ref="A100:E100"/>
    <mergeCell ref="F100:P100"/>
    <mergeCell ref="AY100:BK100"/>
    <mergeCell ref="BL100:BZ100"/>
    <mergeCell ref="CA100:CG100"/>
    <mergeCell ref="EL98:EW98"/>
    <mergeCell ref="EX98:FF98"/>
    <mergeCell ref="A99:E99"/>
    <mergeCell ref="F99:P99"/>
    <mergeCell ref="AY99:BK99"/>
    <mergeCell ref="BL99:BZ99"/>
    <mergeCell ref="CA99:CG99"/>
    <mergeCell ref="CH99:CO99"/>
    <mergeCell ref="CP99:CV99"/>
    <mergeCell ref="CW99:DC99"/>
    <mergeCell ref="CH98:CO98"/>
    <mergeCell ref="CP98:CV98"/>
    <mergeCell ref="CW98:DC98"/>
    <mergeCell ref="DD98:DJ98"/>
    <mergeCell ref="DK98:DS98"/>
    <mergeCell ref="DT98:EE98"/>
    <mergeCell ref="DD97:DJ97"/>
    <mergeCell ref="DK97:DS97"/>
    <mergeCell ref="DT97:EE97"/>
    <mergeCell ref="EL97:EW97"/>
    <mergeCell ref="EX97:FG97"/>
    <mergeCell ref="A98:E98"/>
    <mergeCell ref="F98:P98"/>
    <mergeCell ref="AY98:BK98"/>
    <mergeCell ref="BL98:BZ98"/>
    <mergeCell ref="CA98:CG98"/>
    <mergeCell ref="EL96:EW96"/>
    <mergeCell ref="EX96:FG96"/>
    <mergeCell ref="A97:E97"/>
    <mergeCell ref="F97:P97"/>
    <mergeCell ref="AY97:BK97"/>
    <mergeCell ref="BL97:BZ97"/>
    <mergeCell ref="CA97:CG97"/>
    <mergeCell ref="CH97:CO97"/>
    <mergeCell ref="CP97:CV97"/>
    <mergeCell ref="CW97:DC97"/>
    <mergeCell ref="CH96:CO96"/>
    <mergeCell ref="CP96:CV96"/>
    <mergeCell ref="CW96:DC96"/>
    <mergeCell ref="DD96:DJ96"/>
    <mergeCell ref="DK96:DS96"/>
    <mergeCell ref="DT96:EE96"/>
    <mergeCell ref="DD95:DJ95"/>
    <mergeCell ref="DK95:DS95"/>
    <mergeCell ref="DT95:EE95"/>
    <mergeCell ref="EL95:EW95"/>
    <mergeCell ref="EX95:FG95"/>
    <mergeCell ref="A96:E96"/>
    <mergeCell ref="F96:P96"/>
    <mergeCell ref="AY96:BK96"/>
    <mergeCell ref="BL96:BZ96"/>
    <mergeCell ref="CA96:CG96"/>
    <mergeCell ref="EL94:EW94"/>
    <mergeCell ref="EX94:FG94"/>
    <mergeCell ref="A95:E95"/>
    <mergeCell ref="F95:P95"/>
    <mergeCell ref="AY95:BK95"/>
    <mergeCell ref="BL95:BZ95"/>
    <mergeCell ref="CA95:CG95"/>
    <mergeCell ref="CH95:CO95"/>
    <mergeCell ref="CP95:CV95"/>
    <mergeCell ref="CW95:DC95"/>
    <mergeCell ref="CH94:CO94"/>
    <mergeCell ref="CP94:CV94"/>
    <mergeCell ref="CW94:DC94"/>
    <mergeCell ref="DD94:DJ94"/>
    <mergeCell ref="DK94:DS94"/>
    <mergeCell ref="DT94:EE94"/>
    <mergeCell ref="DD93:DJ93"/>
    <mergeCell ref="DK93:DS93"/>
    <mergeCell ref="DT93:EE93"/>
    <mergeCell ref="EL93:EW93"/>
    <mergeCell ref="EX93:FG93"/>
    <mergeCell ref="A94:E94"/>
    <mergeCell ref="F94:P94"/>
    <mergeCell ref="AY94:BK94"/>
    <mergeCell ref="BL94:BZ94"/>
    <mergeCell ref="CA94:CG94"/>
    <mergeCell ref="EL92:EW92"/>
    <mergeCell ref="EX92:FG92"/>
    <mergeCell ref="A93:E93"/>
    <mergeCell ref="F93:P93"/>
    <mergeCell ref="AY93:BK93"/>
    <mergeCell ref="BL93:BZ93"/>
    <mergeCell ref="CA93:CG93"/>
    <mergeCell ref="CH93:CO93"/>
    <mergeCell ref="CP93:CV93"/>
    <mergeCell ref="CW93:DC93"/>
    <mergeCell ref="CH92:CO92"/>
    <mergeCell ref="CP92:CV92"/>
    <mergeCell ref="CW92:DC92"/>
    <mergeCell ref="DD92:DJ92"/>
    <mergeCell ref="DK92:DS92"/>
    <mergeCell ref="DT92:EE92"/>
    <mergeCell ref="DD91:DJ91"/>
    <mergeCell ref="DK91:DS91"/>
    <mergeCell ref="DT91:EE91"/>
    <mergeCell ref="EL91:EW91"/>
    <mergeCell ref="EX91:FG91"/>
    <mergeCell ref="A92:E92"/>
    <mergeCell ref="F92:P92"/>
    <mergeCell ref="AY92:BK92"/>
    <mergeCell ref="BL92:BZ92"/>
    <mergeCell ref="CA92:CG92"/>
    <mergeCell ref="EL90:EW90"/>
    <mergeCell ref="EX90:FG90"/>
    <mergeCell ref="A91:E91"/>
    <mergeCell ref="F91:P91"/>
    <mergeCell ref="AY91:BK91"/>
    <mergeCell ref="BL91:BZ91"/>
    <mergeCell ref="CA91:CG91"/>
    <mergeCell ref="CH91:CO91"/>
    <mergeCell ref="CP91:CV91"/>
    <mergeCell ref="CW91:DC91"/>
    <mergeCell ref="CH90:CO90"/>
    <mergeCell ref="CP90:CV90"/>
    <mergeCell ref="CW90:DC90"/>
    <mergeCell ref="DD90:DJ90"/>
    <mergeCell ref="DK90:DS90"/>
    <mergeCell ref="DT90:EE90"/>
    <mergeCell ref="DD89:DJ89"/>
    <mergeCell ref="DK89:DS89"/>
    <mergeCell ref="DT89:EK89"/>
    <mergeCell ref="EL89:EW89"/>
    <mergeCell ref="EX89:FG89"/>
    <mergeCell ref="A90:E90"/>
    <mergeCell ref="F90:P90"/>
    <mergeCell ref="AY90:BK90"/>
    <mergeCell ref="BL90:BZ90"/>
    <mergeCell ref="CA90:CG90"/>
    <mergeCell ref="EL88:EW88"/>
    <mergeCell ref="EX88:FG88"/>
    <mergeCell ref="A89:E89"/>
    <mergeCell ref="F89:P89"/>
    <mergeCell ref="AY89:BK89"/>
    <mergeCell ref="BL89:BZ89"/>
    <mergeCell ref="CA89:CG89"/>
    <mergeCell ref="CH89:CO89"/>
    <mergeCell ref="CP89:CV89"/>
    <mergeCell ref="CW89:DC89"/>
    <mergeCell ref="CH88:CO88"/>
    <mergeCell ref="CP88:CV88"/>
    <mergeCell ref="CW88:DC88"/>
    <mergeCell ref="DD88:DJ88"/>
    <mergeCell ref="DK88:DS88"/>
    <mergeCell ref="DT88:EK88"/>
    <mergeCell ref="DD87:DJ87"/>
    <mergeCell ref="DK87:DS87"/>
    <mergeCell ref="DT87:EK87"/>
    <mergeCell ref="EL87:EW87"/>
    <mergeCell ref="EX87:FG87"/>
    <mergeCell ref="A88:E88"/>
    <mergeCell ref="F88:P88"/>
    <mergeCell ref="AY88:BK88"/>
    <mergeCell ref="BL88:BZ88"/>
    <mergeCell ref="CA88:CG88"/>
    <mergeCell ref="EL86:EW86"/>
    <mergeCell ref="EX86:FG86"/>
    <mergeCell ref="A87:E87"/>
    <mergeCell ref="F87:P87"/>
    <mergeCell ref="AY87:BK87"/>
    <mergeCell ref="BL87:BZ87"/>
    <mergeCell ref="CA87:CG87"/>
    <mergeCell ref="CH87:CO87"/>
    <mergeCell ref="CP87:CV87"/>
    <mergeCell ref="CW87:DC87"/>
    <mergeCell ref="CH86:CO86"/>
    <mergeCell ref="CP86:CV86"/>
    <mergeCell ref="CW86:DC86"/>
    <mergeCell ref="DD86:DJ86"/>
    <mergeCell ref="DK86:DS86"/>
    <mergeCell ref="DT86:EK86"/>
    <mergeCell ref="DD85:DJ85"/>
    <mergeCell ref="DK85:DS85"/>
    <mergeCell ref="DT85:EK85"/>
    <mergeCell ref="EL85:EW85"/>
    <mergeCell ref="EX85:FG85"/>
    <mergeCell ref="A86:E86"/>
    <mergeCell ref="F86:P86"/>
    <mergeCell ref="AY86:BK86"/>
    <mergeCell ref="BL86:BZ86"/>
    <mergeCell ref="CA86:CG86"/>
    <mergeCell ref="EL84:EW84"/>
    <mergeCell ref="EX84:FG84"/>
    <mergeCell ref="A85:E85"/>
    <mergeCell ref="F85:P85"/>
    <mergeCell ref="AY85:BK85"/>
    <mergeCell ref="BL85:BZ85"/>
    <mergeCell ref="CA85:CG85"/>
    <mergeCell ref="CH85:CO85"/>
    <mergeCell ref="CP85:CV85"/>
    <mergeCell ref="CW85:DC85"/>
    <mergeCell ref="CH84:CO84"/>
    <mergeCell ref="CP84:CV84"/>
    <mergeCell ref="CW84:DC84"/>
    <mergeCell ref="DD84:DJ84"/>
    <mergeCell ref="DK84:DS84"/>
    <mergeCell ref="DT84:EK84"/>
    <mergeCell ref="DD83:DJ83"/>
    <mergeCell ref="DK83:DS83"/>
    <mergeCell ref="DT83:EK83"/>
    <mergeCell ref="EL83:EW83"/>
    <mergeCell ref="EX83:FG83"/>
    <mergeCell ref="A84:E84"/>
    <mergeCell ref="F84:P84"/>
    <mergeCell ref="AY84:BK84"/>
    <mergeCell ref="BL84:BZ84"/>
    <mergeCell ref="CA84:CG84"/>
    <mergeCell ref="DK81:DS81"/>
    <mergeCell ref="DT81:EK81"/>
    <mergeCell ref="A83:E83"/>
    <mergeCell ref="F83:P83"/>
    <mergeCell ref="AY83:BK83"/>
    <mergeCell ref="BL83:BZ83"/>
    <mergeCell ref="CA83:CG83"/>
    <mergeCell ref="CH83:CO83"/>
    <mergeCell ref="CP83:CV83"/>
    <mergeCell ref="CW83:DC83"/>
    <mergeCell ref="EX79:FG79"/>
    <mergeCell ref="A81:E81"/>
    <mergeCell ref="F81:P81"/>
    <mergeCell ref="AY81:BK81"/>
    <mergeCell ref="BL81:BZ81"/>
    <mergeCell ref="CA81:CG81"/>
    <mergeCell ref="CH81:CO81"/>
    <mergeCell ref="CP81:CV81"/>
    <mergeCell ref="CW81:DC81"/>
    <mergeCell ref="DD81:DJ81"/>
    <mergeCell ref="CP79:CV79"/>
    <mergeCell ref="CW79:DC79"/>
    <mergeCell ref="DD79:DJ79"/>
    <mergeCell ref="DK79:DS79"/>
    <mergeCell ref="DT79:EK79"/>
    <mergeCell ref="EL79:EW79"/>
    <mergeCell ref="DK78:DS78"/>
    <mergeCell ref="DT78:EK78"/>
    <mergeCell ref="EL78:EW78"/>
    <mergeCell ref="EX78:FG78"/>
    <mergeCell ref="A79:E79"/>
    <mergeCell ref="F79:P79"/>
    <mergeCell ref="AY79:BK79"/>
    <mergeCell ref="BL79:BZ79"/>
    <mergeCell ref="CA79:CG79"/>
    <mergeCell ref="CH79:CO79"/>
    <mergeCell ref="EX77:FG77"/>
    <mergeCell ref="A78:E78"/>
    <mergeCell ref="F78:P78"/>
    <mergeCell ref="AY78:BK78"/>
    <mergeCell ref="BL78:BZ78"/>
    <mergeCell ref="CA78:CG78"/>
    <mergeCell ref="CH78:CO78"/>
    <mergeCell ref="CP78:CV78"/>
    <mergeCell ref="CW78:DC78"/>
    <mergeCell ref="DD78:DJ78"/>
    <mergeCell ref="CP77:CV77"/>
    <mergeCell ref="CW77:DC77"/>
    <mergeCell ref="DD77:DJ77"/>
    <mergeCell ref="DK77:DS77"/>
    <mergeCell ref="DT77:EK77"/>
    <mergeCell ref="EL77:EW77"/>
    <mergeCell ref="DK76:DS76"/>
    <mergeCell ref="DT76:EE76"/>
    <mergeCell ref="EL76:EW76"/>
    <mergeCell ref="EX76:FG76"/>
    <mergeCell ref="A77:E77"/>
    <mergeCell ref="F77:P77"/>
    <mergeCell ref="AY77:BK77"/>
    <mergeCell ref="BL77:BZ77"/>
    <mergeCell ref="CA77:CG77"/>
    <mergeCell ref="CH77:CO77"/>
    <mergeCell ref="EX75:FG75"/>
    <mergeCell ref="A76:E76"/>
    <mergeCell ref="F76:P76"/>
    <mergeCell ref="AY76:BK76"/>
    <mergeCell ref="BL76:BZ76"/>
    <mergeCell ref="CA76:CG76"/>
    <mergeCell ref="CH76:CO76"/>
    <mergeCell ref="CP76:CV76"/>
    <mergeCell ref="CW76:DC76"/>
    <mergeCell ref="DD76:DJ76"/>
    <mergeCell ref="CP75:CV75"/>
    <mergeCell ref="CW75:DC75"/>
    <mergeCell ref="DD75:DJ75"/>
    <mergeCell ref="DK75:DS75"/>
    <mergeCell ref="DT75:EE75"/>
    <mergeCell ref="EL75:EW75"/>
    <mergeCell ref="DK74:DS74"/>
    <mergeCell ref="DT74:EE74"/>
    <mergeCell ref="EL74:EW74"/>
    <mergeCell ref="EX74:FG74"/>
    <mergeCell ref="A75:E75"/>
    <mergeCell ref="F75:P75"/>
    <mergeCell ref="AY75:BK75"/>
    <mergeCell ref="BL75:BZ75"/>
    <mergeCell ref="CA75:CG75"/>
    <mergeCell ref="CH75:CO75"/>
    <mergeCell ref="EX73:FG73"/>
    <mergeCell ref="A74:E74"/>
    <mergeCell ref="F74:P74"/>
    <mergeCell ref="AY74:BK74"/>
    <mergeCell ref="BL74:BZ74"/>
    <mergeCell ref="CA74:CG74"/>
    <mergeCell ref="CH74:CO74"/>
    <mergeCell ref="CP74:CV74"/>
    <mergeCell ref="CW74:DC74"/>
    <mergeCell ref="DD74:DJ74"/>
    <mergeCell ref="CP73:CV73"/>
    <mergeCell ref="CW73:DC73"/>
    <mergeCell ref="DD73:DJ73"/>
    <mergeCell ref="DK73:DS73"/>
    <mergeCell ref="DT73:EK73"/>
    <mergeCell ref="EL73:EW73"/>
    <mergeCell ref="DK72:DS72"/>
    <mergeCell ref="DT72:EK72"/>
    <mergeCell ref="EL72:EW72"/>
    <mergeCell ref="EX72:FG72"/>
    <mergeCell ref="A73:E73"/>
    <mergeCell ref="F73:P73"/>
    <mergeCell ref="AY73:BK73"/>
    <mergeCell ref="BL73:BZ73"/>
    <mergeCell ref="CA73:CG73"/>
    <mergeCell ref="CH73:CO73"/>
    <mergeCell ref="EX71:FG71"/>
    <mergeCell ref="A72:E72"/>
    <mergeCell ref="F72:P72"/>
    <mergeCell ref="AY72:BK72"/>
    <mergeCell ref="BL72:BZ72"/>
    <mergeCell ref="CA72:CG72"/>
    <mergeCell ref="CH72:CO72"/>
    <mergeCell ref="CP72:CV72"/>
    <mergeCell ref="CW72:DC72"/>
    <mergeCell ref="DD72:DJ72"/>
    <mergeCell ref="CP71:CV71"/>
    <mergeCell ref="CW71:DC71"/>
    <mergeCell ref="DD71:DJ71"/>
    <mergeCell ref="DK71:DS71"/>
    <mergeCell ref="DT71:EK71"/>
    <mergeCell ref="EL71:EW71"/>
    <mergeCell ref="DD70:DJ70"/>
    <mergeCell ref="DK70:DS70"/>
    <mergeCell ref="DT70:EK70"/>
    <mergeCell ref="EL70:EW70"/>
    <mergeCell ref="EX70:FG70"/>
    <mergeCell ref="A71:E71"/>
    <mergeCell ref="F71:P71"/>
    <mergeCell ref="AY71:BK71"/>
    <mergeCell ref="BL71:BZ71"/>
    <mergeCell ref="CA71:CG71"/>
    <mergeCell ref="DK69:DS69"/>
    <mergeCell ref="DT69:EK69"/>
    <mergeCell ref="EL69:EW69"/>
    <mergeCell ref="EX69:FG69"/>
    <mergeCell ref="A70:E70"/>
    <mergeCell ref="F70:P70"/>
    <mergeCell ref="AY70:BK70"/>
    <mergeCell ref="BL70:BZ70"/>
    <mergeCell ref="CA70:CG70"/>
    <mergeCell ref="CH70:CO70"/>
    <mergeCell ref="CW67:DC67"/>
    <mergeCell ref="DD67:DJ67"/>
    <mergeCell ref="DK67:DS67"/>
    <mergeCell ref="A69:E69"/>
    <mergeCell ref="F69:P69"/>
    <mergeCell ref="AY69:BK69"/>
    <mergeCell ref="BL69:BZ69"/>
    <mergeCell ref="CA69:CG69"/>
    <mergeCell ref="CH69:CO69"/>
    <mergeCell ref="DD69:DJ69"/>
    <mergeCell ref="DD68:DJ68"/>
    <mergeCell ref="DK68:DS68"/>
    <mergeCell ref="DT68:EK68"/>
    <mergeCell ref="EL68:EW68"/>
    <mergeCell ref="EX68:FG68"/>
    <mergeCell ref="DT67:EE67"/>
    <mergeCell ref="DD66:DJ66"/>
    <mergeCell ref="DK66:DS66"/>
    <mergeCell ref="DT66:EE66"/>
    <mergeCell ref="EL67:EU67"/>
    <mergeCell ref="A68:E68"/>
    <mergeCell ref="F68:P68"/>
    <mergeCell ref="AY68:BK68"/>
    <mergeCell ref="BL68:BZ68"/>
    <mergeCell ref="CA68:CG68"/>
    <mergeCell ref="EL66:EU66"/>
    <mergeCell ref="A67:E67"/>
    <mergeCell ref="F67:P67"/>
    <mergeCell ref="AY67:BK67"/>
    <mergeCell ref="BL67:BZ67"/>
    <mergeCell ref="CA67:CG67"/>
    <mergeCell ref="CP67:CV67"/>
    <mergeCell ref="CH67:CO67"/>
    <mergeCell ref="EL65:EU65"/>
    <mergeCell ref="A66:E66"/>
    <mergeCell ref="F66:P66"/>
    <mergeCell ref="AY66:BK66"/>
    <mergeCell ref="BL66:BZ66"/>
    <mergeCell ref="CA66:CG66"/>
    <mergeCell ref="CH66:CO66"/>
    <mergeCell ref="CP66:CV66"/>
    <mergeCell ref="CW66:DC66"/>
    <mergeCell ref="CH65:CO65"/>
    <mergeCell ref="CP65:CV65"/>
    <mergeCell ref="CW65:DC65"/>
    <mergeCell ref="DD65:DJ65"/>
    <mergeCell ref="DK65:DS65"/>
    <mergeCell ref="DT65:EE65"/>
    <mergeCell ref="DD64:DJ64"/>
    <mergeCell ref="DK64:DS64"/>
    <mergeCell ref="DT64:EE64"/>
    <mergeCell ref="CP64:CV64"/>
    <mergeCell ref="CW64:DC64"/>
    <mergeCell ref="A65:E65"/>
    <mergeCell ref="F65:P65"/>
    <mergeCell ref="AY65:BK65"/>
    <mergeCell ref="BL65:BZ65"/>
    <mergeCell ref="CA65:CG65"/>
    <mergeCell ref="DT63:EE63"/>
    <mergeCell ref="F63:P63"/>
    <mergeCell ref="AY63:BK63"/>
    <mergeCell ref="BL63:BZ63"/>
    <mergeCell ref="CA63:CG63"/>
    <mergeCell ref="DK62:DS62"/>
    <mergeCell ref="DT62:EE62"/>
    <mergeCell ref="EL63:EU63"/>
    <mergeCell ref="A64:E64"/>
    <mergeCell ref="F64:P64"/>
    <mergeCell ref="AY64:BK64"/>
    <mergeCell ref="BL64:BZ64"/>
    <mergeCell ref="CA64:CG64"/>
    <mergeCell ref="EL62:EU62"/>
    <mergeCell ref="A63:E63"/>
    <mergeCell ref="CP63:CV63"/>
    <mergeCell ref="CW63:DC63"/>
    <mergeCell ref="DD63:DJ63"/>
    <mergeCell ref="DK63:DS63"/>
    <mergeCell ref="EL61:EU61"/>
    <mergeCell ref="A62:E62"/>
    <mergeCell ref="F62:P62"/>
    <mergeCell ref="AY62:BK62"/>
    <mergeCell ref="BL62:BZ62"/>
    <mergeCell ref="CA62:CG62"/>
    <mergeCell ref="CH62:CO62"/>
    <mergeCell ref="CP62:CV62"/>
    <mergeCell ref="CW62:DC62"/>
    <mergeCell ref="CH61:CO61"/>
    <mergeCell ref="CP61:CV61"/>
    <mergeCell ref="CW61:DC61"/>
    <mergeCell ref="DD61:DJ61"/>
    <mergeCell ref="DK61:DS61"/>
    <mergeCell ref="DT61:EE61"/>
    <mergeCell ref="DD60:DJ60"/>
    <mergeCell ref="DK60:DS60"/>
    <mergeCell ref="DT60:EE60"/>
    <mergeCell ref="CH60:CO60"/>
    <mergeCell ref="CP60:CV60"/>
    <mergeCell ref="CW60:DC60"/>
    <mergeCell ref="CH59:CO59"/>
    <mergeCell ref="EL60:EU60"/>
    <mergeCell ref="A61:E61"/>
    <mergeCell ref="F61:P61"/>
    <mergeCell ref="AY61:BK61"/>
    <mergeCell ref="BL61:BZ61"/>
    <mergeCell ref="CA61:CG61"/>
    <mergeCell ref="DT59:EE59"/>
    <mergeCell ref="DD58:DJ58"/>
    <mergeCell ref="DK58:DS58"/>
    <mergeCell ref="DT58:EE58"/>
    <mergeCell ref="EL59:EU59"/>
    <mergeCell ref="A60:E60"/>
    <mergeCell ref="F60:P60"/>
    <mergeCell ref="AY60:BK60"/>
    <mergeCell ref="BL60:BZ60"/>
    <mergeCell ref="CA60:CG60"/>
    <mergeCell ref="EL58:EU58"/>
    <mergeCell ref="A59:E59"/>
    <mergeCell ref="F59:P59"/>
    <mergeCell ref="AY59:BK59"/>
    <mergeCell ref="BL59:BZ59"/>
    <mergeCell ref="CA59:CG59"/>
    <mergeCell ref="CP59:CV59"/>
    <mergeCell ref="CW59:DC59"/>
    <mergeCell ref="DD59:DJ59"/>
    <mergeCell ref="DK59:DS59"/>
    <mergeCell ref="EL57:EU57"/>
    <mergeCell ref="A58:E58"/>
    <mergeCell ref="F58:P58"/>
    <mergeCell ref="AY58:BK58"/>
    <mergeCell ref="BL58:BZ58"/>
    <mergeCell ref="CA58:CG58"/>
    <mergeCell ref="CH58:CO58"/>
    <mergeCell ref="CP58:CV58"/>
    <mergeCell ref="CW58:DC58"/>
    <mergeCell ref="CH57:CO57"/>
    <mergeCell ref="CP57:CV57"/>
    <mergeCell ref="CW57:DC57"/>
    <mergeCell ref="DD57:DJ57"/>
    <mergeCell ref="DK57:DS57"/>
    <mergeCell ref="DT57:EE57"/>
    <mergeCell ref="DD56:DJ56"/>
    <mergeCell ref="DK56:DS56"/>
    <mergeCell ref="DT56:EE56"/>
    <mergeCell ref="CH56:CO56"/>
    <mergeCell ref="CP56:CV56"/>
    <mergeCell ref="CW56:DC56"/>
    <mergeCell ref="CH55:CO55"/>
    <mergeCell ref="EL56:EU56"/>
    <mergeCell ref="A57:E57"/>
    <mergeCell ref="F57:P57"/>
    <mergeCell ref="AY57:BK57"/>
    <mergeCell ref="BL57:BZ57"/>
    <mergeCell ref="CA57:CG57"/>
    <mergeCell ref="DT55:EE55"/>
    <mergeCell ref="DD54:DJ54"/>
    <mergeCell ref="DK54:DS54"/>
    <mergeCell ref="DT54:EE54"/>
    <mergeCell ref="EL55:EU55"/>
    <mergeCell ref="A56:E56"/>
    <mergeCell ref="F56:P56"/>
    <mergeCell ref="AY56:BK56"/>
    <mergeCell ref="BL56:BZ56"/>
    <mergeCell ref="CA56:CG56"/>
    <mergeCell ref="EL54:EU54"/>
    <mergeCell ref="A55:E55"/>
    <mergeCell ref="F55:P55"/>
    <mergeCell ref="AY55:BK55"/>
    <mergeCell ref="BL55:BZ55"/>
    <mergeCell ref="CA55:CG55"/>
    <mergeCell ref="CP55:CV55"/>
    <mergeCell ref="CW55:DC55"/>
    <mergeCell ref="DD55:DJ55"/>
    <mergeCell ref="DK55:DS55"/>
    <mergeCell ref="EL53:EU53"/>
    <mergeCell ref="A54:E54"/>
    <mergeCell ref="F54:P54"/>
    <mergeCell ref="AY54:BK54"/>
    <mergeCell ref="BL54:BZ54"/>
    <mergeCell ref="CA54:CG54"/>
    <mergeCell ref="CH54:CO54"/>
    <mergeCell ref="CP54:CV54"/>
    <mergeCell ref="CW54:DC54"/>
    <mergeCell ref="CH53:CO53"/>
    <mergeCell ref="DT53:EE53"/>
    <mergeCell ref="DD51:DJ51"/>
    <mergeCell ref="DK51:DS51"/>
    <mergeCell ref="DT51:EE51"/>
    <mergeCell ref="CP51:CV51"/>
    <mergeCell ref="CW51:DC51"/>
    <mergeCell ref="DK52:DS52"/>
    <mergeCell ref="A53:E53"/>
    <mergeCell ref="F53:P53"/>
    <mergeCell ref="AY53:BK53"/>
    <mergeCell ref="BL53:BZ53"/>
    <mergeCell ref="CA53:CG53"/>
    <mergeCell ref="DT52:EE52"/>
    <mergeCell ref="CP53:CV53"/>
    <mergeCell ref="CW53:DC53"/>
    <mergeCell ref="DD53:DJ53"/>
    <mergeCell ref="DK53:DS53"/>
    <mergeCell ref="DD49:DJ49"/>
    <mergeCell ref="DK49:DS49"/>
    <mergeCell ref="DT49:EE49"/>
    <mergeCell ref="EL49:EU49"/>
    <mergeCell ref="A51:E51"/>
    <mergeCell ref="F51:P51"/>
    <mergeCell ref="AY51:BK51"/>
    <mergeCell ref="BL51:BZ51"/>
    <mergeCell ref="CA51:CG51"/>
    <mergeCell ref="CH51:CO51"/>
    <mergeCell ref="DT48:EE48"/>
    <mergeCell ref="EL48:EU48"/>
    <mergeCell ref="A49:E49"/>
    <mergeCell ref="F49:P49"/>
    <mergeCell ref="AY49:BK49"/>
    <mergeCell ref="BL49:BZ49"/>
    <mergeCell ref="CA49:CG49"/>
    <mergeCell ref="CH49:CO49"/>
    <mergeCell ref="CP49:CV49"/>
    <mergeCell ref="CW49:DC49"/>
    <mergeCell ref="CH48:CO48"/>
    <mergeCell ref="CP48:CV48"/>
    <mergeCell ref="CW48:DC48"/>
    <mergeCell ref="CH47:CO47"/>
    <mergeCell ref="DD48:DJ48"/>
    <mergeCell ref="DK48:DS48"/>
    <mergeCell ref="DT47:EE47"/>
    <mergeCell ref="DD46:DJ46"/>
    <mergeCell ref="DK46:DS46"/>
    <mergeCell ref="DT46:EE46"/>
    <mergeCell ref="EL47:EU47"/>
    <mergeCell ref="A48:E48"/>
    <mergeCell ref="F48:P48"/>
    <mergeCell ref="AY48:BK48"/>
    <mergeCell ref="BL48:BZ48"/>
    <mergeCell ref="CA48:CG48"/>
    <mergeCell ref="EL46:EU46"/>
    <mergeCell ref="A47:E47"/>
    <mergeCell ref="F47:P47"/>
    <mergeCell ref="AY47:BK47"/>
    <mergeCell ref="BL47:BZ47"/>
    <mergeCell ref="CA47:CG47"/>
    <mergeCell ref="CP47:CV47"/>
    <mergeCell ref="CW47:DC47"/>
    <mergeCell ref="DD47:DJ47"/>
    <mergeCell ref="DK47:DS47"/>
    <mergeCell ref="EL45:EU45"/>
    <mergeCell ref="A46:E46"/>
    <mergeCell ref="F46:P46"/>
    <mergeCell ref="AY46:BK46"/>
    <mergeCell ref="BL46:BZ46"/>
    <mergeCell ref="CA46:CG46"/>
    <mergeCell ref="CH46:CO46"/>
    <mergeCell ref="CP46:CV46"/>
    <mergeCell ref="CW46:DC46"/>
    <mergeCell ref="CH45:CO45"/>
    <mergeCell ref="CP45:CV45"/>
    <mergeCell ref="CW45:DC45"/>
    <mergeCell ref="DD45:DJ45"/>
    <mergeCell ref="DK45:DS45"/>
    <mergeCell ref="DT45:EE45"/>
    <mergeCell ref="DD44:DJ44"/>
    <mergeCell ref="DK44:DS44"/>
    <mergeCell ref="DT44:EE44"/>
    <mergeCell ref="CH44:CO44"/>
    <mergeCell ref="CP44:CV44"/>
    <mergeCell ref="CW44:DC44"/>
    <mergeCell ref="CH43:CO43"/>
    <mergeCell ref="EL44:EU44"/>
    <mergeCell ref="A45:E45"/>
    <mergeCell ref="F45:P45"/>
    <mergeCell ref="AY45:BK45"/>
    <mergeCell ref="BL45:BZ45"/>
    <mergeCell ref="CA45:CG45"/>
    <mergeCell ref="DT43:EE43"/>
    <mergeCell ref="DD42:DJ42"/>
    <mergeCell ref="DK42:DS42"/>
    <mergeCell ref="DT42:EE42"/>
    <mergeCell ref="EL43:EU43"/>
    <mergeCell ref="A44:E44"/>
    <mergeCell ref="F44:P44"/>
    <mergeCell ref="AY44:BK44"/>
    <mergeCell ref="BL44:BZ44"/>
    <mergeCell ref="CA44:CG44"/>
    <mergeCell ref="EL42:EU42"/>
    <mergeCell ref="A43:E43"/>
    <mergeCell ref="F43:P43"/>
    <mergeCell ref="AY43:BK43"/>
    <mergeCell ref="BL43:BZ43"/>
    <mergeCell ref="CA43:CG43"/>
    <mergeCell ref="CP43:CV43"/>
    <mergeCell ref="CW43:DC43"/>
    <mergeCell ref="DD43:DJ43"/>
    <mergeCell ref="DK43:DS43"/>
    <mergeCell ref="EL41:EU41"/>
    <mergeCell ref="A42:E42"/>
    <mergeCell ref="F42:P42"/>
    <mergeCell ref="AY42:BK42"/>
    <mergeCell ref="BL42:BZ42"/>
    <mergeCell ref="CA42:CG42"/>
    <mergeCell ref="CH42:CO42"/>
    <mergeCell ref="CP42:CV42"/>
    <mergeCell ref="CW42:DC42"/>
    <mergeCell ref="CH41:CO41"/>
    <mergeCell ref="CP41:CV41"/>
    <mergeCell ref="CW41:DC41"/>
    <mergeCell ref="DD41:DJ41"/>
    <mergeCell ref="DK41:DS41"/>
    <mergeCell ref="DT41:EE41"/>
    <mergeCell ref="DT40:EK40"/>
    <mergeCell ref="EL40:EW40"/>
    <mergeCell ref="EX40:FG40"/>
    <mergeCell ref="A41:E41"/>
    <mergeCell ref="F41:P41"/>
    <mergeCell ref="Q41:AI117"/>
    <mergeCell ref="AJ41:AX117"/>
    <mergeCell ref="AY41:BK41"/>
    <mergeCell ref="BL41:BZ41"/>
    <mergeCell ref="CA41:CG41"/>
    <mergeCell ref="CA40:CG40"/>
    <mergeCell ref="CH40:CO40"/>
    <mergeCell ref="CP40:CV40"/>
    <mergeCell ref="CW40:DC40"/>
    <mergeCell ref="DD40:DJ40"/>
    <mergeCell ref="DK40:DS40"/>
    <mergeCell ref="A40:E40"/>
    <mergeCell ref="F40:P40"/>
    <mergeCell ref="Q40:AI40"/>
    <mergeCell ref="AJ40:AX40"/>
    <mergeCell ref="AY40:BK40"/>
    <mergeCell ref="BL40:BZ40"/>
    <mergeCell ref="DK36:DS39"/>
    <mergeCell ref="DT36:EK39"/>
    <mergeCell ref="EL36:EW39"/>
    <mergeCell ref="EX36:FG39"/>
    <mergeCell ref="Q37:AI39"/>
    <mergeCell ref="AJ37:AX39"/>
    <mergeCell ref="CA37:CG39"/>
    <mergeCell ref="CH37:DJ37"/>
    <mergeCell ref="CH38:CO39"/>
    <mergeCell ref="CP38:DC38"/>
    <mergeCell ref="A36:E39"/>
    <mergeCell ref="F36:P39"/>
    <mergeCell ref="Q36:AX36"/>
    <mergeCell ref="AY36:BK39"/>
    <mergeCell ref="BL36:BZ39"/>
    <mergeCell ref="CA36:DJ36"/>
    <mergeCell ref="DD38:DJ39"/>
    <mergeCell ref="CP39:CV39"/>
    <mergeCell ref="CW39:DC39"/>
    <mergeCell ref="BQ30:EB30"/>
    <mergeCell ref="ET30:FG30"/>
    <mergeCell ref="BQ31:EB31"/>
    <mergeCell ref="ET31:FG32"/>
    <mergeCell ref="ET33:FG33"/>
    <mergeCell ref="BQ34:EB34"/>
    <mergeCell ref="ET34:FG34"/>
    <mergeCell ref="A28:BP28"/>
    <mergeCell ref="BQ28:EB28"/>
    <mergeCell ref="EH28:ER28"/>
    <mergeCell ref="ET28:FG28"/>
    <mergeCell ref="BQ29:EB29"/>
    <mergeCell ref="ET29:FG29"/>
    <mergeCell ref="BQ25:EB25"/>
    <mergeCell ref="ET25:FG25"/>
    <mergeCell ref="BQ26:EB26"/>
    <mergeCell ref="ET26:FG26"/>
    <mergeCell ref="BQ27:EB27"/>
    <mergeCell ref="ET27:FG27"/>
    <mergeCell ref="ET20:FG20"/>
    <mergeCell ref="ET21:FG21"/>
    <mergeCell ref="A22:BP24"/>
    <mergeCell ref="BQ22:EB24"/>
    <mergeCell ref="ET22:FG22"/>
    <mergeCell ref="ET23:FG23"/>
    <mergeCell ref="EM24:ER24"/>
    <mergeCell ref="ET24:FG24"/>
    <mergeCell ref="EO14:ER14"/>
    <mergeCell ref="A16:FG16"/>
    <mergeCell ref="S17:DF17"/>
    <mergeCell ref="DG17:DJ17"/>
    <mergeCell ref="DK17:EH17"/>
    <mergeCell ref="BB18:CG18"/>
    <mergeCell ref="CH18:CK18"/>
    <mergeCell ref="CL18:CQ18"/>
    <mergeCell ref="CR18:CU18"/>
    <mergeCell ref="CV18:DD18"/>
    <mergeCell ref="DH14:DI14"/>
    <mergeCell ref="DJ14:DM14"/>
    <mergeCell ref="DN14:DO14"/>
    <mergeCell ref="DP14:EF14"/>
    <mergeCell ref="EG14:EJ14"/>
    <mergeCell ref="EK14:EN14"/>
    <mergeCell ref="CK10:ET10"/>
    <mergeCell ref="CL11:FB11"/>
    <mergeCell ref="CL12:DE12"/>
    <mergeCell ref="DG12:EA12"/>
    <mergeCell ref="EC12:FG12"/>
    <mergeCell ref="CL13:DE13"/>
    <mergeCell ref="DG13:EA13"/>
    <mergeCell ref="EC13:FG13"/>
    <mergeCell ref="CH80:CO80"/>
    <mergeCell ref="CP80:CV80"/>
    <mergeCell ref="CH68:CO68"/>
    <mergeCell ref="CP68:CV68"/>
    <mergeCell ref="CW68:DC68"/>
    <mergeCell ref="CP69:CV69"/>
    <mergeCell ref="CW80:DC80"/>
    <mergeCell ref="CP70:CV70"/>
    <mergeCell ref="CW70:DC70"/>
    <mergeCell ref="CH71:CO71"/>
    <mergeCell ref="A80:E80"/>
    <mergeCell ref="F80:P80"/>
    <mergeCell ref="A82:E82"/>
    <mergeCell ref="F82:P82"/>
    <mergeCell ref="AY80:BK80"/>
    <mergeCell ref="BL80:BZ80"/>
    <mergeCell ref="DK80:DS80"/>
    <mergeCell ref="DT80:EK80"/>
    <mergeCell ref="EL80:EW80"/>
    <mergeCell ref="CW69:DC69"/>
    <mergeCell ref="AY82:BK82"/>
    <mergeCell ref="BL82:BZ82"/>
    <mergeCell ref="CA82:CG82"/>
    <mergeCell ref="CH82:CO82"/>
    <mergeCell ref="CP82:CV82"/>
    <mergeCell ref="CA80:CG80"/>
    <mergeCell ref="CW82:DC82"/>
    <mergeCell ref="DD82:DJ82"/>
    <mergeCell ref="DK82:DS82"/>
    <mergeCell ref="DT82:EK82"/>
    <mergeCell ref="EL82:EW82"/>
    <mergeCell ref="EX80:FG80"/>
    <mergeCell ref="EX82:FG82"/>
    <mergeCell ref="EL81:EW81"/>
    <mergeCell ref="EX81:FG81"/>
    <mergeCell ref="DD80:DJ80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3"/>
  <rowBreaks count="1" manualBreakCount="1">
    <brk id="3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132"/>
  <sheetViews>
    <sheetView view="pageBreakPreview" zoomScale="110" zoomScaleSheetLayoutView="110" zoomScalePageLayoutView="0" workbookViewId="0" topLeftCell="A36">
      <pane ySplit="4" topLeftCell="A110" activePane="bottomLeft" state="frozen"/>
      <selection pane="topLeft" activeCell="F118" sqref="F118:P118"/>
      <selection pane="bottomLeft" activeCell="AY89" sqref="AY89:BK90"/>
    </sheetView>
  </sheetViews>
  <sheetFormatPr defaultColWidth="0.875" defaultRowHeight="12.75"/>
  <cols>
    <col min="1" max="4" width="0.875" style="4" customWidth="1"/>
    <col min="5" max="5" width="0.2421875" style="4" customWidth="1"/>
    <col min="6" max="14" width="0.875" style="4" customWidth="1"/>
    <col min="15" max="15" width="1.37890625" style="4" customWidth="1"/>
    <col min="16" max="16" width="9.125" style="4" customWidth="1"/>
    <col min="17" max="19" width="0.875" style="4" customWidth="1"/>
    <col min="20" max="20" width="0.6171875" style="4" customWidth="1"/>
    <col min="21" max="21" width="0.875" style="4" hidden="1" customWidth="1"/>
    <col min="22" max="24" width="0.875" style="4" customWidth="1"/>
    <col min="25" max="25" width="0.6171875" style="4" customWidth="1"/>
    <col min="26" max="26" width="0.875" style="4" customWidth="1"/>
    <col min="27" max="27" width="0.37109375" style="4" customWidth="1"/>
    <col min="28" max="28" width="0.875" style="4" hidden="1" customWidth="1"/>
    <col min="29" max="29" width="1.25" style="4" customWidth="1"/>
    <col min="30" max="30" width="1.00390625" style="4" customWidth="1"/>
    <col min="31" max="32" width="1.75390625" style="4" customWidth="1"/>
    <col min="33" max="34" width="0.875" style="4" hidden="1" customWidth="1"/>
    <col min="35" max="35" width="3.125" style="4" customWidth="1"/>
    <col min="36" max="46" width="0.875" style="4" customWidth="1"/>
    <col min="47" max="47" width="0.37109375" style="4" customWidth="1"/>
    <col min="48" max="48" width="0.74609375" style="4" hidden="1" customWidth="1"/>
    <col min="49" max="49" width="0.6171875" style="4" hidden="1" customWidth="1"/>
    <col min="50" max="50" width="0.875" style="4" hidden="1" customWidth="1"/>
    <col min="51" max="62" width="0.875" style="4" customWidth="1"/>
    <col min="63" max="63" width="9.125" style="4" customWidth="1"/>
    <col min="64" max="84" width="0.875" style="4" customWidth="1"/>
    <col min="85" max="85" width="4.875" style="4" customWidth="1"/>
    <col min="86" max="92" width="0.875" style="4" customWidth="1"/>
    <col min="93" max="93" width="3.00390625" style="4" customWidth="1"/>
    <col min="94" max="98" width="0.875" style="4" customWidth="1"/>
    <col min="99" max="99" width="2.375" style="4" customWidth="1"/>
    <col min="100" max="100" width="2.25390625" style="4" customWidth="1"/>
    <col min="101" max="101" width="2.00390625" style="4" customWidth="1"/>
    <col min="102" max="106" width="0.875" style="4" customWidth="1"/>
    <col min="107" max="107" width="2.375" style="4" customWidth="1"/>
    <col min="108" max="113" width="0.875" style="4" customWidth="1"/>
    <col min="114" max="114" width="2.75390625" style="4" customWidth="1"/>
    <col min="115" max="122" width="0.875" style="4" customWidth="1"/>
    <col min="123" max="123" width="3.75390625" style="4" customWidth="1"/>
    <col min="124" max="134" width="0.875" style="4" customWidth="1"/>
    <col min="135" max="135" width="0.6171875" style="4" customWidth="1"/>
    <col min="136" max="137" width="0.875" style="4" hidden="1" customWidth="1"/>
    <col min="138" max="138" width="0.12890625" style="4" hidden="1" customWidth="1"/>
    <col min="139" max="140" width="0.875" style="4" hidden="1" customWidth="1"/>
    <col min="141" max="141" width="0.12890625" style="4" hidden="1" customWidth="1"/>
    <col min="142" max="151" width="0.875" style="4" customWidth="1"/>
    <col min="152" max="152" width="0.12890625" style="4" customWidth="1"/>
    <col min="153" max="153" width="0.875" style="4" hidden="1" customWidth="1"/>
    <col min="154" max="162" width="0.875" style="4" customWidth="1"/>
    <col min="163" max="163" width="0.242187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1.25" customHeight="1">
      <c r="FG2" s="3" t="s">
        <v>53</v>
      </c>
    </row>
    <row r="3" s="2" customFormat="1" ht="11.25" customHeight="1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22</v>
      </c>
    </row>
    <row r="7" s="1" customFormat="1" ht="15"/>
    <row r="8" s="1" customFormat="1" ht="15">
      <c r="FG8" s="11" t="s">
        <v>23</v>
      </c>
    </row>
    <row r="9" s="1" customFormat="1" ht="15"/>
    <row r="10" spans="89:163" s="1" customFormat="1" ht="15">
      <c r="CK10" s="142" t="s">
        <v>24</v>
      </c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90:163" s="1" customFormat="1" ht="15">
      <c r="CL11" s="142" t="s">
        <v>25</v>
      </c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35"/>
      <c r="FD11" s="35"/>
      <c r="FE11" s="35"/>
      <c r="FF11" s="35"/>
      <c r="FG11" s="35"/>
    </row>
    <row r="12" spans="90:163" s="1" customFormat="1" ht="15">
      <c r="CL12" s="134" t="s">
        <v>65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36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36"/>
      <c r="EC12" s="134" t="s">
        <v>66</v>
      </c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</row>
    <row r="13" spans="72:163" s="1" customFormat="1" ht="12.75" customHeight="1"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43" t="s">
        <v>27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37"/>
      <c r="DG13" s="135" t="s">
        <v>0</v>
      </c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37"/>
      <c r="EC13" s="143" t="s">
        <v>26</v>
      </c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44" t="s">
        <v>9</v>
      </c>
      <c r="DI14" s="144"/>
      <c r="DJ14" s="423"/>
      <c r="DK14" s="423"/>
      <c r="DL14" s="423"/>
      <c r="DM14" s="423"/>
      <c r="DN14" s="145" t="s">
        <v>9</v>
      </c>
      <c r="DO14" s="145"/>
      <c r="DP14" s="130" t="s">
        <v>72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44">
        <v>20</v>
      </c>
      <c r="EH14" s="144"/>
      <c r="EI14" s="144"/>
      <c r="EJ14" s="144"/>
      <c r="EK14" s="409" t="s">
        <v>63</v>
      </c>
      <c r="EL14" s="409"/>
      <c r="EM14" s="409"/>
      <c r="EN14" s="409"/>
      <c r="EO14" s="146" t="s">
        <v>1</v>
      </c>
      <c r="EP14" s="146"/>
      <c r="EQ14" s="146"/>
      <c r="ER14" s="146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1:163" s="1" customFormat="1" ht="15.75">
      <c r="A16" s="141" t="s">
        <v>28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</row>
    <row r="17" spans="19:138" s="7" customFormat="1" ht="15.75">
      <c r="S17" s="131" t="s">
        <v>54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 t="s">
        <v>63</v>
      </c>
      <c r="DH17" s="132"/>
      <c r="DI17" s="132"/>
      <c r="DJ17" s="132"/>
      <c r="DK17" s="133" t="s">
        <v>56</v>
      </c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</row>
    <row r="18" spans="39:108" s="8" customFormat="1" ht="15.75">
      <c r="AM18" s="29"/>
      <c r="AN18" s="29"/>
      <c r="AO18" s="29"/>
      <c r="AP18" s="29"/>
      <c r="AQ18" s="29"/>
      <c r="AR18" s="29"/>
      <c r="AS18" s="29"/>
      <c r="AT18" s="29"/>
      <c r="AZ18" s="29"/>
      <c r="BA18" s="29"/>
      <c r="BB18" s="131" t="s">
        <v>55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 t="s">
        <v>92</v>
      </c>
      <c r="CI18" s="132"/>
      <c r="CJ18" s="132"/>
      <c r="CK18" s="132"/>
      <c r="CL18" s="131" t="s">
        <v>11</v>
      </c>
      <c r="CM18" s="131"/>
      <c r="CN18" s="131"/>
      <c r="CO18" s="131"/>
      <c r="CP18" s="131"/>
      <c r="CQ18" s="131"/>
      <c r="CR18" s="132" t="s">
        <v>64</v>
      </c>
      <c r="CS18" s="132"/>
      <c r="CT18" s="132"/>
      <c r="CU18" s="132"/>
      <c r="CV18" s="133" t="s">
        <v>29</v>
      </c>
      <c r="CW18" s="133"/>
      <c r="CX18" s="133"/>
      <c r="CY18" s="133"/>
      <c r="CZ18" s="133"/>
      <c r="DA18" s="133"/>
      <c r="DB18" s="133"/>
      <c r="DC18" s="133"/>
      <c r="DD18" s="133"/>
    </row>
    <row r="19" s="9" customFormat="1" ht="13.5" customHeight="1"/>
    <row r="20" spans="150:163" s="1" customFormat="1" ht="14.25" customHeight="1">
      <c r="ET20" s="438" t="s">
        <v>7</v>
      </c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40"/>
    </row>
    <row r="21" spans="147:163" s="1" customFormat="1" ht="15">
      <c r="EQ21" s="11"/>
      <c r="ER21" s="11" t="s">
        <v>12</v>
      </c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</row>
    <row r="22" spans="1:163" s="1" customFormat="1" ht="15">
      <c r="A22" s="149" t="s">
        <v>62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50" t="s">
        <v>179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Q22" s="11"/>
      <c r="ER22" s="11" t="s">
        <v>13</v>
      </c>
      <c r="ET22" s="442" t="s">
        <v>71</v>
      </c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</row>
    <row r="23" spans="1:163" s="1" customFormat="1" ht="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Q23" s="11"/>
      <c r="ER23" s="11" t="s">
        <v>14</v>
      </c>
      <c r="ET23" s="442" t="s">
        <v>73</v>
      </c>
      <c r="EU23" s="442"/>
      <c r="EV23" s="442"/>
      <c r="EW23" s="442"/>
      <c r="EX23" s="442"/>
      <c r="EY23" s="442"/>
      <c r="EZ23" s="442"/>
      <c r="FA23" s="442"/>
      <c r="FB23" s="442"/>
      <c r="FC23" s="442"/>
      <c r="FD23" s="442"/>
      <c r="FE23" s="442"/>
      <c r="FF23" s="442"/>
      <c r="FG23" s="442"/>
    </row>
    <row r="24" spans="1:163" s="1" customFormat="1" ht="29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I24" s="10"/>
      <c r="EJ24" s="10"/>
      <c r="EK24" s="10"/>
      <c r="EL24" s="10"/>
      <c r="EM24" s="445" t="s">
        <v>15</v>
      </c>
      <c r="EN24" s="445"/>
      <c r="EO24" s="445"/>
      <c r="EP24" s="445"/>
      <c r="EQ24" s="445"/>
      <c r="ER24" s="445"/>
      <c r="ES24" s="10"/>
      <c r="ET24" s="427" t="s">
        <v>74</v>
      </c>
      <c r="EU24" s="428"/>
      <c r="EV24" s="428"/>
      <c r="EW24" s="428"/>
      <c r="EX24" s="428"/>
      <c r="EY24" s="428"/>
      <c r="EZ24" s="428"/>
      <c r="FA24" s="428"/>
      <c r="FB24" s="428"/>
      <c r="FC24" s="428"/>
      <c r="FD24" s="428"/>
      <c r="FE24" s="428"/>
      <c r="FF24" s="428"/>
      <c r="FG24" s="429"/>
    </row>
    <row r="25" spans="1:163" s="1" customFormat="1" ht="14.25" customHeight="1">
      <c r="A25" s="1" t="s">
        <v>8</v>
      </c>
      <c r="BQ25" s="155" t="s">
        <v>68</v>
      </c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Q25" s="11"/>
      <c r="ER25" s="11" t="s">
        <v>16</v>
      </c>
      <c r="ET25" s="424" t="s">
        <v>75</v>
      </c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6"/>
    </row>
    <row r="26" spans="1:163" s="1" customFormat="1" ht="15">
      <c r="A26" s="15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5" t="s">
        <v>69</v>
      </c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Q26" s="11"/>
      <c r="ER26" s="11" t="s">
        <v>30</v>
      </c>
      <c r="ET26" s="424" t="s">
        <v>76</v>
      </c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6"/>
    </row>
    <row r="27" spans="1:163" s="1" customFormat="1" ht="30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6" t="s">
        <v>70</v>
      </c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Q27" s="11"/>
      <c r="ER27" s="11" t="s">
        <v>17</v>
      </c>
      <c r="ET27" s="424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6"/>
    </row>
    <row r="28" spans="1:163" s="1" customFormat="1" ht="29.25" customHeight="1">
      <c r="A28" s="157" t="s">
        <v>32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H28" s="445" t="s">
        <v>13</v>
      </c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10"/>
      <c r="ET28" s="427"/>
      <c r="EU28" s="428"/>
      <c r="EV28" s="428"/>
      <c r="EW28" s="428"/>
      <c r="EX28" s="428"/>
      <c r="EY28" s="428"/>
      <c r="EZ28" s="428"/>
      <c r="FA28" s="428"/>
      <c r="FB28" s="428"/>
      <c r="FC28" s="428"/>
      <c r="FD28" s="428"/>
      <c r="FE28" s="428"/>
      <c r="FF28" s="428"/>
      <c r="FG28" s="429"/>
    </row>
    <row r="29" spans="1:163" s="1" customFormat="1" ht="15">
      <c r="A29" s="15" t="s">
        <v>34</v>
      </c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Q29" s="11"/>
      <c r="ER29" s="11" t="s">
        <v>17</v>
      </c>
      <c r="ET29" s="424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6"/>
    </row>
    <row r="30" spans="1:163" s="1" customFormat="1" ht="15">
      <c r="A30" s="1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58">
        <v>0</v>
      </c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Q30" s="11"/>
      <c r="ER30" s="11"/>
      <c r="ET30" s="430"/>
      <c r="EU30" s="408"/>
      <c r="EV30" s="408"/>
      <c r="EW30" s="408"/>
      <c r="EX30" s="408"/>
      <c r="EY30" s="408"/>
      <c r="EZ30" s="408"/>
      <c r="FA30" s="408"/>
      <c r="FB30" s="408"/>
      <c r="FC30" s="408"/>
      <c r="FD30" s="408"/>
      <c r="FE30" s="408"/>
      <c r="FF30" s="408"/>
      <c r="FG30" s="431"/>
    </row>
    <row r="31" spans="69:163" s="1" customFormat="1" ht="12.75" customHeight="1">
      <c r="BQ31" s="135" t="s">
        <v>36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Q31" s="11"/>
      <c r="ER31" s="11" t="s">
        <v>37</v>
      </c>
      <c r="ES31" s="10"/>
      <c r="ET31" s="432"/>
      <c r="EU31" s="433"/>
      <c r="EV31" s="433"/>
      <c r="EW31" s="433"/>
      <c r="EX31" s="433"/>
      <c r="EY31" s="433"/>
      <c r="EZ31" s="433"/>
      <c r="FA31" s="433"/>
      <c r="FB31" s="433"/>
      <c r="FC31" s="433"/>
      <c r="FD31" s="433"/>
      <c r="FE31" s="433"/>
      <c r="FF31" s="433"/>
      <c r="FG31" s="434"/>
    </row>
    <row r="32" spans="148:163" s="1" customFormat="1" ht="13.5" customHeight="1">
      <c r="ER32" s="11" t="s">
        <v>18</v>
      </c>
      <c r="ET32" s="435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7"/>
    </row>
    <row r="33" spans="148:163" s="1" customFormat="1" ht="13.5" customHeight="1">
      <c r="ER33" s="11"/>
      <c r="ET33" s="430"/>
      <c r="EU33" s="408"/>
      <c r="EV33" s="408"/>
      <c r="EW33" s="408"/>
      <c r="EX33" s="408"/>
      <c r="EY33" s="408"/>
      <c r="EZ33" s="408"/>
      <c r="FA33" s="408"/>
      <c r="FB33" s="408"/>
      <c r="FC33" s="408"/>
      <c r="FD33" s="408"/>
      <c r="FE33" s="408"/>
      <c r="FF33" s="408"/>
      <c r="FG33" s="431"/>
    </row>
    <row r="34" spans="1:163" s="1" customFormat="1" ht="14.25" customHeight="1">
      <c r="A34" s="1" t="s">
        <v>40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R34" s="11" t="s">
        <v>39</v>
      </c>
      <c r="ET34" s="424" t="s">
        <v>38</v>
      </c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6"/>
    </row>
    <row r="35" s="1" customFormat="1" ht="12" customHeight="1"/>
    <row r="36" spans="1:163" s="19" customFormat="1" ht="12" customHeight="1">
      <c r="A36" s="161" t="s">
        <v>21</v>
      </c>
      <c r="B36" s="162"/>
      <c r="C36" s="162"/>
      <c r="D36" s="162"/>
      <c r="E36" s="163"/>
      <c r="F36" s="161" t="s">
        <v>97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3"/>
      <c r="Q36" s="170" t="s">
        <v>2</v>
      </c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2"/>
      <c r="AY36" s="161" t="s">
        <v>49</v>
      </c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3"/>
      <c r="BL36" s="161" t="s">
        <v>19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3"/>
      <c r="CA36" s="170" t="s">
        <v>41</v>
      </c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2"/>
      <c r="DK36" s="161" t="s">
        <v>138</v>
      </c>
      <c r="DL36" s="162"/>
      <c r="DM36" s="162"/>
      <c r="DN36" s="162"/>
      <c r="DO36" s="162"/>
      <c r="DP36" s="162"/>
      <c r="DQ36" s="162"/>
      <c r="DR36" s="162"/>
      <c r="DS36" s="163"/>
      <c r="DT36" s="173" t="s">
        <v>51</v>
      </c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5"/>
      <c r="EL36" s="161" t="s">
        <v>48</v>
      </c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3"/>
      <c r="EX36" s="161" t="s">
        <v>50</v>
      </c>
      <c r="EY36" s="162"/>
      <c r="EZ36" s="162"/>
      <c r="FA36" s="162"/>
      <c r="FB36" s="162"/>
      <c r="FC36" s="162"/>
      <c r="FD36" s="162"/>
      <c r="FE36" s="162"/>
      <c r="FF36" s="162"/>
      <c r="FG36" s="163"/>
    </row>
    <row r="37" spans="1:163" s="19" customFormat="1" ht="12" customHeight="1">
      <c r="A37" s="164"/>
      <c r="B37" s="165"/>
      <c r="C37" s="165"/>
      <c r="D37" s="165"/>
      <c r="E37" s="166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161" t="s">
        <v>58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1" t="s">
        <v>57</v>
      </c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164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  <c r="CA37" s="161" t="s">
        <v>3</v>
      </c>
      <c r="CB37" s="162"/>
      <c r="CC37" s="162"/>
      <c r="CD37" s="162"/>
      <c r="CE37" s="162"/>
      <c r="CF37" s="162"/>
      <c r="CG37" s="163"/>
      <c r="CH37" s="170" t="s">
        <v>20</v>
      </c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2"/>
      <c r="DK37" s="164"/>
      <c r="DL37" s="165"/>
      <c r="DM37" s="165"/>
      <c r="DN37" s="165"/>
      <c r="DO37" s="165"/>
      <c r="DP37" s="165"/>
      <c r="DQ37" s="165"/>
      <c r="DR37" s="165"/>
      <c r="DS37" s="166"/>
      <c r="DT37" s="176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8"/>
      <c r="EL37" s="164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6"/>
      <c r="EX37" s="164"/>
      <c r="EY37" s="165"/>
      <c r="EZ37" s="165"/>
      <c r="FA37" s="165"/>
      <c r="FB37" s="165"/>
      <c r="FC37" s="165"/>
      <c r="FD37" s="165"/>
      <c r="FE37" s="165"/>
      <c r="FF37" s="165"/>
      <c r="FG37" s="166"/>
    </row>
    <row r="38" spans="1:163" s="19" customFormat="1" ht="21.75" customHeight="1">
      <c r="A38" s="164"/>
      <c r="B38" s="165"/>
      <c r="C38" s="165"/>
      <c r="D38" s="165"/>
      <c r="E38" s="166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164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6"/>
      <c r="AJ38" s="164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6"/>
      <c r="AY38" s="164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6"/>
      <c r="CA38" s="164"/>
      <c r="CB38" s="165"/>
      <c r="CC38" s="165"/>
      <c r="CD38" s="165"/>
      <c r="CE38" s="165"/>
      <c r="CF38" s="165"/>
      <c r="CG38" s="166"/>
      <c r="CH38" s="161" t="s">
        <v>310</v>
      </c>
      <c r="CI38" s="162"/>
      <c r="CJ38" s="162"/>
      <c r="CK38" s="162"/>
      <c r="CL38" s="162"/>
      <c r="CM38" s="162"/>
      <c r="CN38" s="162"/>
      <c r="CO38" s="163"/>
      <c r="CP38" s="170" t="s">
        <v>4</v>
      </c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2"/>
      <c r="DD38" s="161" t="s">
        <v>43</v>
      </c>
      <c r="DE38" s="162"/>
      <c r="DF38" s="162"/>
      <c r="DG38" s="162"/>
      <c r="DH38" s="162"/>
      <c r="DI38" s="162"/>
      <c r="DJ38" s="163"/>
      <c r="DK38" s="164"/>
      <c r="DL38" s="165"/>
      <c r="DM38" s="165"/>
      <c r="DN38" s="165"/>
      <c r="DO38" s="165"/>
      <c r="DP38" s="165"/>
      <c r="DQ38" s="165"/>
      <c r="DR38" s="165"/>
      <c r="DS38" s="166"/>
      <c r="DT38" s="176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8"/>
      <c r="EL38" s="164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6"/>
      <c r="EX38" s="164"/>
      <c r="EY38" s="165"/>
      <c r="EZ38" s="165"/>
      <c r="FA38" s="165"/>
      <c r="FB38" s="165"/>
      <c r="FC38" s="165"/>
      <c r="FD38" s="165"/>
      <c r="FE38" s="165"/>
      <c r="FF38" s="165"/>
      <c r="FG38" s="166"/>
    </row>
    <row r="39" spans="1:163" s="19" customFormat="1" ht="109.5" customHeight="1">
      <c r="A39" s="167"/>
      <c r="B39" s="168"/>
      <c r="C39" s="168"/>
      <c r="D39" s="168"/>
      <c r="E39" s="169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9"/>
      <c r="Q39" s="167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9"/>
      <c r="AY39" s="167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9"/>
      <c r="CA39" s="167"/>
      <c r="CB39" s="168"/>
      <c r="CC39" s="168"/>
      <c r="CD39" s="168"/>
      <c r="CE39" s="168"/>
      <c r="CF39" s="168"/>
      <c r="CG39" s="169"/>
      <c r="CH39" s="167"/>
      <c r="CI39" s="168"/>
      <c r="CJ39" s="168"/>
      <c r="CK39" s="168"/>
      <c r="CL39" s="168"/>
      <c r="CM39" s="168"/>
      <c r="CN39" s="168"/>
      <c r="CO39" s="169"/>
      <c r="CP39" s="170" t="s">
        <v>213</v>
      </c>
      <c r="CQ39" s="171"/>
      <c r="CR39" s="171"/>
      <c r="CS39" s="171"/>
      <c r="CT39" s="171"/>
      <c r="CU39" s="171"/>
      <c r="CV39" s="172"/>
      <c r="CW39" s="170" t="s">
        <v>214</v>
      </c>
      <c r="CX39" s="171"/>
      <c r="CY39" s="171"/>
      <c r="CZ39" s="171"/>
      <c r="DA39" s="171"/>
      <c r="DB39" s="171"/>
      <c r="DC39" s="171"/>
      <c r="DD39" s="167"/>
      <c r="DE39" s="168"/>
      <c r="DF39" s="168"/>
      <c r="DG39" s="168"/>
      <c r="DH39" s="168"/>
      <c r="DI39" s="168"/>
      <c r="DJ39" s="169"/>
      <c r="DK39" s="167"/>
      <c r="DL39" s="168"/>
      <c r="DM39" s="168"/>
      <c r="DN39" s="168"/>
      <c r="DO39" s="168"/>
      <c r="DP39" s="168"/>
      <c r="DQ39" s="168"/>
      <c r="DR39" s="168"/>
      <c r="DS39" s="169"/>
      <c r="DT39" s="179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1"/>
      <c r="EL39" s="167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9"/>
      <c r="EX39" s="167"/>
      <c r="EY39" s="168"/>
      <c r="EZ39" s="168"/>
      <c r="FA39" s="168"/>
      <c r="FB39" s="168"/>
      <c r="FC39" s="168"/>
      <c r="FD39" s="168"/>
      <c r="FE39" s="168"/>
      <c r="FF39" s="168"/>
      <c r="FG39" s="169"/>
    </row>
    <row r="40" spans="1:163" s="22" customFormat="1" ht="12" thickBot="1">
      <c r="A40" s="182">
        <v>1</v>
      </c>
      <c r="B40" s="182"/>
      <c r="C40" s="182"/>
      <c r="D40" s="182"/>
      <c r="E40" s="182"/>
      <c r="F40" s="182">
        <v>2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>
        <v>3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  <c r="AJ40" s="183">
        <v>4</v>
      </c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182">
        <v>5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>
        <v>6</v>
      </c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>
        <v>7</v>
      </c>
      <c r="CB40" s="182"/>
      <c r="CC40" s="182"/>
      <c r="CD40" s="182"/>
      <c r="CE40" s="182"/>
      <c r="CF40" s="182"/>
      <c r="CG40" s="182"/>
      <c r="CH40" s="182">
        <v>8</v>
      </c>
      <c r="CI40" s="182"/>
      <c r="CJ40" s="182"/>
      <c r="CK40" s="182"/>
      <c r="CL40" s="182"/>
      <c r="CM40" s="182"/>
      <c r="CN40" s="182"/>
      <c r="CO40" s="182"/>
      <c r="CP40" s="182">
        <v>9</v>
      </c>
      <c r="CQ40" s="182"/>
      <c r="CR40" s="182"/>
      <c r="CS40" s="182"/>
      <c r="CT40" s="182"/>
      <c r="CU40" s="182"/>
      <c r="CV40" s="182"/>
      <c r="CW40" s="182">
        <v>10</v>
      </c>
      <c r="CX40" s="182"/>
      <c r="CY40" s="182"/>
      <c r="CZ40" s="182"/>
      <c r="DA40" s="182"/>
      <c r="DB40" s="182"/>
      <c r="DC40" s="182"/>
      <c r="DD40" s="182">
        <v>11</v>
      </c>
      <c r="DE40" s="182"/>
      <c r="DF40" s="182"/>
      <c r="DG40" s="182"/>
      <c r="DH40" s="182"/>
      <c r="DI40" s="182"/>
      <c r="DJ40" s="182"/>
      <c r="DK40" s="182">
        <v>12</v>
      </c>
      <c r="DL40" s="182"/>
      <c r="DM40" s="182"/>
      <c r="DN40" s="182"/>
      <c r="DO40" s="182"/>
      <c r="DP40" s="182"/>
      <c r="DQ40" s="182"/>
      <c r="DR40" s="182"/>
      <c r="DS40" s="182"/>
      <c r="DT40" s="183">
        <v>13</v>
      </c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5"/>
      <c r="EL40" s="183">
        <v>14</v>
      </c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5"/>
      <c r="EX40" s="183">
        <v>15</v>
      </c>
      <c r="EY40" s="184"/>
      <c r="EZ40" s="184"/>
      <c r="FA40" s="184"/>
      <c r="FB40" s="184"/>
      <c r="FC40" s="184"/>
      <c r="FD40" s="184"/>
      <c r="FE40" s="184"/>
      <c r="FF40" s="184"/>
      <c r="FG40" s="185"/>
    </row>
    <row r="41" spans="1:163" s="65" customFormat="1" ht="22.5" customHeight="1">
      <c r="A41" s="421" t="s">
        <v>77</v>
      </c>
      <c r="B41" s="186"/>
      <c r="C41" s="186"/>
      <c r="D41" s="186"/>
      <c r="E41" s="186"/>
      <c r="F41" s="187" t="s">
        <v>234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38" t="s">
        <v>174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8" t="s">
        <v>175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40"/>
      <c r="AY41" s="188" t="s">
        <v>110</v>
      </c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6" t="s">
        <v>99</v>
      </c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9">
        <f>SUM(CH41:DJ41)</f>
        <v>0</v>
      </c>
      <c r="CB41" s="189"/>
      <c r="CC41" s="189"/>
      <c r="CD41" s="189"/>
      <c r="CE41" s="189"/>
      <c r="CF41" s="189"/>
      <c r="CG41" s="189"/>
      <c r="CH41" s="189">
        <v>0</v>
      </c>
      <c r="CI41" s="189"/>
      <c r="CJ41" s="189"/>
      <c r="CK41" s="189"/>
      <c r="CL41" s="189"/>
      <c r="CM41" s="189"/>
      <c r="CN41" s="189"/>
      <c r="CO41" s="189"/>
      <c r="CP41" s="189">
        <v>0</v>
      </c>
      <c r="CQ41" s="189"/>
      <c r="CR41" s="189"/>
      <c r="CS41" s="189"/>
      <c r="CT41" s="189"/>
      <c r="CU41" s="189"/>
      <c r="CV41" s="189"/>
      <c r="CW41" s="189">
        <v>0</v>
      </c>
      <c r="CX41" s="189"/>
      <c r="CY41" s="189"/>
      <c r="CZ41" s="189"/>
      <c r="DA41" s="189"/>
      <c r="DB41" s="189"/>
      <c r="DC41" s="189"/>
      <c r="DD41" s="189">
        <v>0</v>
      </c>
      <c r="DE41" s="189"/>
      <c r="DF41" s="189"/>
      <c r="DG41" s="189"/>
      <c r="DH41" s="189"/>
      <c r="DI41" s="189"/>
      <c r="DJ41" s="189"/>
      <c r="DK41" s="190"/>
      <c r="DL41" s="190"/>
      <c r="DM41" s="190"/>
      <c r="DN41" s="190"/>
      <c r="DO41" s="190"/>
      <c r="DP41" s="190"/>
      <c r="DQ41" s="190"/>
      <c r="DR41" s="190"/>
      <c r="DS41" s="190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42"/>
      <c r="EG41" s="42"/>
      <c r="EH41" s="42"/>
      <c r="EI41" s="42"/>
      <c r="EJ41" s="42"/>
      <c r="EK41" s="4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42"/>
      <c r="EW41" s="42"/>
      <c r="EX41" s="188"/>
      <c r="EY41" s="188"/>
      <c r="EZ41" s="188"/>
      <c r="FA41" s="188"/>
      <c r="FB41" s="188"/>
      <c r="FC41" s="188"/>
      <c r="FD41" s="188"/>
      <c r="FE41" s="188"/>
      <c r="FF41" s="193"/>
      <c r="FG41" s="44"/>
    </row>
    <row r="42" spans="1:163" s="65" customFormat="1" ht="21" customHeight="1">
      <c r="A42" s="422" t="s">
        <v>78</v>
      </c>
      <c r="B42" s="125"/>
      <c r="C42" s="125"/>
      <c r="D42" s="125"/>
      <c r="E42" s="125"/>
      <c r="F42" s="194" t="s">
        <v>235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9"/>
      <c r="AJ42" s="127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9"/>
      <c r="AY42" s="116" t="s">
        <v>110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25" t="s">
        <v>100</v>
      </c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09">
        <f aca="true" t="shared" si="0" ref="CA42:CA64">SUM(CH42:DJ42)</f>
        <v>0</v>
      </c>
      <c r="CB42" s="109"/>
      <c r="CC42" s="109"/>
      <c r="CD42" s="109"/>
      <c r="CE42" s="109"/>
      <c r="CF42" s="109"/>
      <c r="CG42" s="109"/>
      <c r="CH42" s="109">
        <v>0</v>
      </c>
      <c r="CI42" s="109"/>
      <c r="CJ42" s="109"/>
      <c r="CK42" s="109"/>
      <c r="CL42" s="109"/>
      <c r="CM42" s="109"/>
      <c r="CN42" s="109"/>
      <c r="CO42" s="109"/>
      <c r="CP42" s="109">
        <v>0</v>
      </c>
      <c r="CQ42" s="109"/>
      <c r="CR42" s="109"/>
      <c r="CS42" s="109"/>
      <c r="CT42" s="109"/>
      <c r="CU42" s="109"/>
      <c r="CV42" s="109"/>
      <c r="CW42" s="109">
        <v>0</v>
      </c>
      <c r="CX42" s="109"/>
      <c r="CY42" s="109"/>
      <c r="CZ42" s="109"/>
      <c r="DA42" s="109"/>
      <c r="DB42" s="109"/>
      <c r="DC42" s="109"/>
      <c r="DD42" s="109">
        <v>0</v>
      </c>
      <c r="DE42" s="109"/>
      <c r="DF42" s="109"/>
      <c r="DG42" s="109"/>
      <c r="DH42" s="109"/>
      <c r="DI42" s="109"/>
      <c r="DJ42" s="109"/>
      <c r="DK42" s="119"/>
      <c r="DL42" s="119"/>
      <c r="DM42" s="119"/>
      <c r="DN42" s="119"/>
      <c r="DO42" s="119"/>
      <c r="DP42" s="119"/>
      <c r="DQ42" s="119"/>
      <c r="DR42" s="119"/>
      <c r="DS42" s="119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45"/>
      <c r="EG42" s="45"/>
      <c r="EH42" s="45"/>
      <c r="EI42" s="45"/>
      <c r="EJ42" s="45"/>
      <c r="EK42" s="45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45"/>
      <c r="EW42" s="45"/>
      <c r="EX42" s="116"/>
      <c r="EY42" s="116"/>
      <c r="EZ42" s="116"/>
      <c r="FA42" s="116"/>
      <c r="FB42" s="116"/>
      <c r="FC42" s="116"/>
      <c r="FD42" s="116"/>
      <c r="FE42" s="116"/>
      <c r="FF42" s="196"/>
      <c r="FG42" s="44"/>
    </row>
    <row r="43" spans="1:163" s="65" customFormat="1" ht="21" customHeight="1" thickBot="1">
      <c r="A43" s="419" t="s">
        <v>79</v>
      </c>
      <c r="B43" s="197"/>
      <c r="C43" s="197"/>
      <c r="D43" s="197"/>
      <c r="E43" s="197"/>
      <c r="F43" s="198" t="s">
        <v>236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127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9"/>
      <c r="AY43" s="199" t="s">
        <v>110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7" t="s">
        <v>215</v>
      </c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200">
        <f t="shared" si="0"/>
        <v>0</v>
      </c>
      <c r="CB43" s="200"/>
      <c r="CC43" s="200"/>
      <c r="CD43" s="200"/>
      <c r="CE43" s="200"/>
      <c r="CF43" s="200"/>
      <c r="CG43" s="200"/>
      <c r="CH43" s="200">
        <v>0</v>
      </c>
      <c r="CI43" s="200"/>
      <c r="CJ43" s="200"/>
      <c r="CK43" s="200"/>
      <c r="CL43" s="200"/>
      <c r="CM43" s="200"/>
      <c r="CN43" s="200"/>
      <c r="CO43" s="200"/>
      <c r="CP43" s="200">
        <v>0</v>
      </c>
      <c r="CQ43" s="200"/>
      <c r="CR43" s="200"/>
      <c r="CS43" s="200"/>
      <c r="CT43" s="200"/>
      <c r="CU43" s="200"/>
      <c r="CV43" s="200"/>
      <c r="CW43" s="200">
        <v>0</v>
      </c>
      <c r="CX43" s="200"/>
      <c r="CY43" s="200"/>
      <c r="CZ43" s="200"/>
      <c r="DA43" s="200"/>
      <c r="DB43" s="200"/>
      <c r="DC43" s="200"/>
      <c r="DD43" s="200">
        <v>0</v>
      </c>
      <c r="DE43" s="200"/>
      <c r="DF43" s="200"/>
      <c r="DG43" s="200"/>
      <c r="DH43" s="200"/>
      <c r="DI43" s="200"/>
      <c r="DJ43" s="200"/>
      <c r="DK43" s="201"/>
      <c r="DL43" s="201"/>
      <c r="DM43" s="201"/>
      <c r="DN43" s="201"/>
      <c r="DO43" s="201"/>
      <c r="DP43" s="201"/>
      <c r="DQ43" s="201"/>
      <c r="DR43" s="201"/>
      <c r="DS43" s="201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47"/>
      <c r="EG43" s="47"/>
      <c r="EH43" s="47"/>
      <c r="EI43" s="47"/>
      <c r="EJ43" s="47"/>
      <c r="EK43" s="47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47"/>
      <c r="EW43" s="47"/>
      <c r="EX43" s="199"/>
      <c r="EY43" s="199"/>
      <c r="EZ43" s="199"/>
      <c r="FA43" s="199"/>
      <c r="FB43" s="199"/>
      <c r="FC43" s="199"/>
      <c r="FD43" s="199"/>
      <c r="FE43" s="199"/>
      <c r="FF43" s="204"/>
      <c r="FG43" s="44"/>
    </row>
    <row r="44" spans="1:163" s="65" customFormat="1" ht="28.5" customHeight="1">
      <c r="A44" s="421" t="s">
        <v>80</v>
      </c>
      <c r="B44" s="186"/>
      <c r="C44" s="186"/>
      <c r="D44" s="186"/>
      <c r="E44" s="186"/>
      <c r="F44" s="187" t="s">
        <v>237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27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27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9"/>
      <c r="AY44" s="205" t="s">
        <v>111</v>
      </c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186" t="s">
        <v>99</v>
      </c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9">
        <f t="shared" si="0"/>
        <v>0</v>
      </c>
      <c r="CB44" s="189"/>
      <c r="CC44" s="189"/>
      <c r="CD44" s="189"/>
      <c r="CE44" s="189"/>
      <c r="CF44" s="189"/>
      <c r="CG44" s="189"/>
      <c r="CH44" s="189">
        <v>0</v>
      </c>
      <c r="CI44" s="189"/>
      <c r="CJ44" s="189"/>
      <c r="CK44" s="189"/>
      <c r="CL44" s="189"/>
      <c r="CM44" s="189"/>
      <c r="CN44" s="189"/>
      <c r="CO44" s="189"/>
      <c r="CP44" s="189">
        <v>0</v>
      </c>
      <c r="CQ44" s="189"/>
      <c r="CR44" s="189"/>
      <c r="CS44" s="189"/>
      <c r="CT44" s="189"/>
      <c r="CU44" s="189"/>
      <c r="CV44" s="189"/>
      <c r="CW44" s="189">
        <v>0</v>
      </c>
      <c r="CX44" s="189"/>
      <c r="CY44" s="189"/>
      <c r="CZ44" s="189"/>
      <c r="DA44" s="189"/>
      <c r="DB44" s="189"/>
      <c r="DC44" s="189"/>
      <c r="DD44" s="189">
        <v>0</v>
      </c>
      <c r="DE44" s="189"/>
      <c r="DF44" s="189"/>
      <c r="DG44" s="189"/>
      <c r="DH44" s="189"/>
      <c r="DI44" s="189"/>
      <c r="DJ44" s="189"/>
      <c r="DK44" s="190"/>
      <c r="DL44" s="190"/>
      <c r="DM44" s="190"/>
      <c r="DN44" s="190"/>
      <c r="DO44" s="190"/>
      <c r="DP44" s="190"/>
      <c r="DQ44" s="190"/>
      <c r="DR44" s="190"/>
      <c r="DS44" s="190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42"/>
      <c r="EG44" s="42"/>
      <c r="EH44" s="42"/>
      <c r="EI44" s="42"/>
      <c r="EJ44" s="42"/>
      <c r="EK44" s="4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42"/>
      <c r="EW44" s="42"/>
      <c r="EX44" s="188"/>
      <c r="EY44" s="188"/>
      <c r="EZ44" s="188"/>
      <c r="FA44" s="188"/>
      <c r="FB44" s="188"/>
      <c r="FC44" s="188"/>
      <c r="FD44" s="188"/>
      <c r="FE44" s="188"/>
      <c r="FF44" s="193"/>
      <c r="FG44" s="44"/>
    </row>
    <row r="45" spans="1:163" s="65" customFormat="1" ht="31.5" customHeight="1">
      <c r="A45" s="422" t="s">
        <v>81</v>
      </c>
      <c r="B45" s="125"/>
      <c r="C45" s="125"/>
      <c r="D45" s="125"/>
      <c r="E45" s="125"/>
      <c r="F45" s="194" t="s">
        <v>238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27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9"/>
      <c r="AY45" s="206" t="s">
        <v>111</v>
      </c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125" t="s">
        <v>99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09">
        <f t="shared" si="0"/>
        <v>0</v>
      </c>
      <c r="CB45" s="109"/>
      <c r="CC45" s="109"/>
      <c r="CD45" s="109"/>
      <c r="CE45" s="109"/>
      <c r="CF45" s="109"/>
      <c r="CG45" s="109"/>
      <c r="CH45" s="109">
        <v>0</v>
      </c>
      <c r="CI45" s="109"/>
      <c r="CJ45" s="109"/>
      <c r="CK45" s="109"/>
      <c r="CL45" s="109"/>
      <c r="CM45" s="109"/>
      <c r="CN45" s="109"/>
      <c r="CO45" s="109"/>
      <c r="CP45" s="109">
        <v>0</v>
      </c>
      <c r="CQ45" s="109"/>
      <c r="CR45" s="109"/>
      <c r="CS45" s="109"/>
      <c r="CT45" s="109"/>
      <c r="CU45" s="109"/>
      <c r="CV45" s="109"/>
      <c r="CW45" s="109">
        <v>0</v>
      </c>
      <c r="CX45" s="109"/>
      <c r="CY45" s="109"/>
      <c r="CZ45" s="109"/>
      <c r="DA45" s="109"/>
      <c r="DB45" s="109"/>
      <c r="DC45" s="109"/>
      <c r="DD45" s="109">
        <v>0</v>
      </c>
      <c r="DE45" s="109"/>
      <c r="DF45" s="109"/>
      <c r="DG45" s="109"/>
      <c r="DH45" s="109"/>
      <c r="DI45" s="109"/>
      <c r="DJ45" s="109"/>
      <c r="DK45" s="119"/>
      <c r="DL45" s="119"/>
      <c r="DM45" s="119"/>
      <c r="DN45" s="119"/>
      <c r="DO45" s="119"/>
      <c r="DP45" s="119"/>
      <c r="DQ45" s="119"/>
      <c r="DR45" s="119"/>
      <c r="DS45" s="119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45"/>
      <c r="EG45" s="45"/>
      <c r="EH45" s="45"/>
      <c r="EI45" s="45"/>
      <c r="EJ45" s="45"/>
      <c r="EK45" s="45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45"/>
      <c r="EW45" s="45"/>
      <c r="EX45" s="116"/>
      <c r="EY45" s="116"/>
      <c r="EZ45" s="116"/>
      <c r="FA45" s="116"/>
      <c r="FB45" s="116"/>
      <c r="FC45" s="116"/>
      <c r="FD45" s="116"/>
      <c r="FE45" s="116"/>
      <c r="FF45" s="196"/>
      <c r="FG45" s="44"/>
    </row>
    <row r="46" spans="1:163" s="65" customFormat="1" ht="28.5" customHeight="1">
      <c r="A46" s="419" t="s">
        <v>139</v>
      </c>
      <c r="B46" s="197"/>
      <c r="C46" s="197"/>
      <c r="D46" s="197"/>
      <c r="E46" s="197"/>
      <c r="F46" s="198" t="s">
        <v>239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27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27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9"/>
      <c r="AY46" s="207" t="s">
        <v>111</v>
      </c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197" t="s">
        <v>100</v>
      </c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200">
        <f>SUM(CH46:DJ46)</f>
        <v>0</v>
      </c>
      <c r="CB46" s="200"/>
      <c r="CC46" s="200"/>
      <c r="CD46" s="200"/>
      <c r="CE46" s="200"/>
      <c r="CF46" s="200"/>
      <c r="CG46" s="200"/>
      <c r="CH46" s="200">
        <v>0</v>
      </c>
      <c r="CI46" s="200"/>
      <c r="CJ46" s="200"/>
      <c r="CK46" s="200"/>
      <c r="CL46" s="200"/>
      <c r="CM46" s="200"/>
      <c r="CN46" s="200"/>
      <c r="CO46" s="200"/>
      <c r="CP46" s="200">
        <v>0</v>
      </c>
      <c r="CQ46" s="200"/>
      <c r="CR46" s="200"/>
      <c r="CS46" s="200"/>
      <c r="CT46" s="200"/>
      <c r="CU46" s="200"/>
      <c r="CV46" s="200"/>
      <c r="CW46" s="200">
        <v>0</v>
      </c>
      <c r="CX46" s="200"/>
      <c r="CY46" s="200"/>
      <c r="CZ46" s="200"/>
      <c r="DA46" s="200"/>
      <c r="DB46" s="200"/>
      <c r="DC46" s="200"/>
      <c r="DD46" s="200">
        <v>0</v>
      </c>
      <c r="DE46" s="200"/>
      <c r="DF46" s="200"/>
      <c r="DG46" s="200"/>
      <c r="DH46" s="200"/>
      <c r="DI46" s="200"/>
      <c r="DJ46" s="200"/>
      <c r="DK46" s="208"/>
      <c r="DL46" s="208"/>
      <c r="DM46" s="208"/>
      <c r="DN46" s="208"/>
      <c r="DO46" s="208"/>
      <c r="DP46" s="208"/>
      <c r="DQ46" s="208"/>
      <c r="DR46" s="208"/>
      <c r="DS46" s="208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47"/>
      <c r="EG46" s="47"/>
      <c r="EH46" s="47"/>
      <c r="EI46" s="47"/>
      <c r="EJ46" s="47"/>
      <c r="EK46" s="47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47"/>
      <c r="EW46" s="47"/>
      <c r="EX46" s="199"/>
      <c r="EY46" s="199"/>
      <c r="EZ46" s="199"/>
      <c r="FA46" s="199"/>
      <c r="FB46" s="199"/>
      <c r="FC46" s="199"/>
      <c r="FD46" s="199"/>
      <c r="FE46" s="199"/>
      <c r="FF46" s="204"/>
      <c r="FG46" s="44"/>
    </row>
    <row r="47" spans="1:163" s="66" customFormat="1" ht="29.25" customHeight="1">
      <c r="A47" s="419" t="s">
        <v>82</v>
      </c>
      <c r="B47" s="197"/>
      <c r="C47" s="197"/>
      <c r="D47" s="197"/>
      <c r="E47" s="197"/>
      <c r="F47" s="198" t="s">
        <v>240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27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27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9"/>
      <c r="AY47" s="207" t="s">
        <v>111</v>
      </c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125" t="s">
        <v>100</v>
      </c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200">
        <f t="shared" si="0"/>
        <v>0</v>
      </c>
      <c r="CB47" s="200"/>
      <c r="CC47" s="200"/>
      <c r="CD47" s="200"/>
      <c r="CE47" s="200"/>
      <c r="CF47" s="200"/>
      <c r="CG47" s="200"/>
      <c r="CH47" s="200">
        <v>0</v>
      </c>
      <c r="CI47" s="200"/>
      <c r="CJ47" s="200"/>
      <c r="CK47" s="200"/>
      <c r="CL47" s="200"/>
      <c r="CM47" s="200"/>
      <c r="CN47" s="200"/>
      <c r="CO47" s="200"/>
      <c r="CP47" s="200">
        <v>0</v>
      </c>
      <c r="CQ47" s="200"/>
      <c r="CR47" s="200"/>
      <c r="CS47" s="200"/>
      <c r="CT47" s="200"/>
      <c r="CU47" s="200"/>
      <c r="CV47" s="200"/>
      <c r="CW47" s="200">
        <v>0</v>
      </c>
      <c r="CX47" s="200"/>
      <c r="CY47" s="200"/>
      <c r="CZ47" s="200"/>
      <c r="DA47" s="200"/>
      <c r="DB47" s="200"/>
      <c r="DC47" s="200"/>
      <c r="DD47" s="200">
        <v>0</v>
      </c>
      <c r="DE47" s="200"/>
      <c r="DF47" s="200"/>
      <c r="DG47" s="200"/>
      <c r="DH47" s="200"/>
      <c r="DI47" s="200"/>
      <c r="DJ47" s="200"/>
      <c r="DK47" s="208"/>
      <c r="DL47" s="208"/>
      <c r="DM47" s="208"/>
      <c r="DN47" s="208"/>
      <c r="DO47" s="208"/>
      <c r="DP47" s="208"/>
      <c r="DQ47" s="208"/>
      <c r="DR47" s="208"/>
      <c r="DS47" s="208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47"/>
      <c r="EG47" s="47"/>
      <c r="EH47" s="47"/>
      <c r="EI47" s="47"/>
      <c r="EJ47" s="47"/>
      <c r="EK47" s="47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47"/>
      <c r="EW47" s="47"/>
      <c r="EX47" s="199"/>
      <c r="EY47" s="199"/>
      <c r="EZ47" s="199"/>
      <c r="FA47" s="199"/>
      <c r="FB47" s="199"/>
      <c r="FC47" s="199"/>
      <c r="FD47" s="199"/>
      <c r="FE47" s="199"/>
      <c r="FF47" s="204"/>
      <c r="FG47" s="49"/>
    </row>
    <row r="48" spans="1:163" s="66" customFormat="1" ht="29.25" customHeight="1" thickBot="1">
      <c r="A48" s="447" t="s">
        <v>83</v>
      </c>
      <c r="B48" s="227"/>
      <c r="C48" s="227"/>
      <c r="D48" s="227"/>
      <c r="E48" s="227"/>
      <c r="F48" s="228" t="s">
        <v>241</v>
      </c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  <c r="AJ48" s="127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9"/>
      <c r="AY48" s="607" t="s">
        <v>111</v>
      </c>
      <c r="AZ48" s="607"/>
      <c r="BA48" s="607"/>
      <c r="BB48" s="607"/>
      <c r="BC48" s="607"/>
      <c r="BD48" s="607"/>
      <c r="BE48" s="607"/>
      <c r="BF48" s="607"/>
      <c r="BG48" s="607"/>
      <c r="BH48" s="607"/>
      <c r="BI48" s="607"/>
      <c r="BJ48" s="607"/>
      <c r="BK48" s="607"/>
      <c r="BL48" s="209" t="s">
        <v>215</v>
      </c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30">
        <f>SUM(CH48:DJ48)</f>
        <v>0</v>
      </c>
      <c r="CB48" s="230"/>
      <c r="CC48" s="230"/>
      <c r="CD48" s="230"/>
      <c r="CE48" s="230"/>
      <c r="CF48" s="230"/>
      <c r="CG48" s="230"/>
      <c r="CH48" s="230">
        <v>0</v>
      </c>
      <c r="CI48" s="230"/>
      <c r="CJ48" s="230"/>
      <c r="CK48" s="230"/>
      <c r="CL48" s="230"/>
      <c r="CM48" s="230"/>
      <c r="CN48" s="230"/>
      <c r="CO48" s="230"/>
      <c r="CP48" s="230">
        <v>0</v>
      </c>
      <c r="CQ48" s="230"/>
      <c r="CR48" s="230"/>
      <c r="CS48" s="230"/>
      <c r="CT48" s="230"/>
      <c r="CU48" s="230"/>
      <c r="CV48" s="230"/>
      <c r="CW48" s="230">
        <v>0</v>
      </c>
      <c r="CX48" s="230"/>
      <c r="CY48" s="230"/>
      <c r="CZ48" s="230"/>
      <c r="DA48" s="230"/>
      <c r="DB48" s="230"/>
      <c r="DC48" s="230"/>
      <c r="DD48" s="230">
        <v>0</v>
      </c>
      <c r="DE48" s="230"/>
      <c r="DF48" s="230"/>
      <c r="DG48" s="230"/>
      <c r="DH48" s="230"/>
      <c r="DI48" s="230"/>
      <c r="DJ48" s="230"/>
      <c r="DK48" s="231"/>
      <c r="DL48" s="231"/>
      <c r="DM48" s="231"/>
      <c r="DN48" s="231"/>
      <c r="DO48" s="231"/>
      <c r="DP48" s="231"/>
      <c r="DQ48" s="231"/>
      <c r="DR48" s="231"/>
      <c r="DS48" s="231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50"/>
      <c r="EG48" s="50"/>
      <c r="EH48" s="50"/>
      <c r="EI48" s="50"/>
      <c r="EJ48" s="50"/>
      <c r="EK48" s="50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50"/>
      <c r="EW48" s="50"/>
      <c r="EX48" s="229"/>
      <c r="EY48" s="229"/>
      <c r="EZ48" s="229"/>
      <c r="FA48" s="229"/>
      <c r="FB48" s="229"/>
      <c r="FC48" s="229"/>
      <c r="FD48" s="229"/>
      <c r="FE48" s="229"/>
      <c r="FF48" s="234"/>
      <c r="FG48" s="49"/>
    </row>
    <row r="49" spans="1:163" s="65" customFormat="1" ht="31.5" customHeight="1">
      <c r="A49" s="417" t="s">
        <v>84</v>
      </c>
      <c r="B49" s="120"/>
      <c r="C49" s="120"/>
      <c r="D49" s="120"/>
      <c r="E49" s="120"/>
      <c r="F49" s="198" t="s">
        <v>242</v>
      </c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27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9"/>
      <c r="AY49" s="117" t="s">
        <v>112</v>
      </c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20" t="s">
        <v>99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6">
        <f t="shared" si="0"/>
        <v>389580</v>
      </c>
      <c r="CB49" s="126"/>
      <c r="CC49" s="126"/>
      <c r="CD49" s="126"/>
      <c r="CE49" s="126"/>
      <c r="CF49" s="126"/>
      <c r="CG49" s="126"/>
      <c r="CH49" s="580">
        <f>440148-42360-8208</f>
        <v>389580</v>
      </c>
      <c r="CI49" s="580"/>
      <c r="CJ49" s="580"/>
      <c r="CK49" s="580"/>
      <c r="CL49" s="580"/>
      <c r="CM49" s="580"/>
      <c r="CN49" s="580"/>
      <c r="CO49" s="580"/>
      <c r="CP49" s="126">
        <v>0</v>
      </c>
      <c r="CQ49" s="126"/>
      <c r="CR49" s="126"/>
      <c r="CS49" s="126"/>
      <c r="CT49" s="126"/>
      <c r="CU49" s="126"/>
      <c r="CV49" s="126"/>
      <c r="CW49" s="126">
        <v>0</v>
      </c>
      <c r="CX49" s="126"/>
      <c r="CY49" s="126"/>
      <c r="CZ49" s="126"/>
      <c r="DA49" s="126"/>
      <c r="DB49" s="126"/>
      <c r="DC49" s="126"/>
      <c r="DD49" s="126">
        <v>0</v>
      </c>
      <c r="DE49" s="126"/>
      <c r="DF49" s="126"/>
      <c r="DG49" s="126"/>
      <c r="DH49" s="126"/>
      <c r="DI49" s="126"/>
      <c r="DJ49" s="126"/>
      <c r="DK49" s="218"/>
      <c r="DL49" s="218"/>
      <c r="DM49" s="218"/>
      <c r="DN49" s="218"/>
      <c r="DO49" s="218"/>
      <c r="DP49" s="218"/>
      <c r="DQ49" s="218"/>
      <c r="DR49" s="218"/>
      <c r="DS49" s="218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53"/>
      <c r="EG49" s="53"/>
      <c r="EH49" s="53"/>
      <c r="EI49" s="53"/>
      <c r="EJ49" s="53"/>
      <c r="EK49" s="53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53"/>
      <c r="EW49" s="53"/>
      <c r="EX49" s="117"/>
      <c r="EY49" s="117"/>
      <c r="EZ49" s="117"/>
      <c r="FA49" s="117"/>
      <c r="FB49" s="117"/>
      <c r="FC49" s="117"/>
      <c r="FD49" s="117"/>
      <c r="FE49" s="117"/>
      <c r="FF49" s="220"/>
      <c r="FG49" s="44"/>
    </row>
    <row r="50" spans="1:163" s="65" customFormat="1" ht="31.5" customHeight="1">
      <c r="A50" s="417" t="s">
        <v>85</v>
      </c>
      <c r="B50" s="120"/>
      <c r="C50" s="120"/>
      <c r="D50" s="120"/>
      <c r="E50" s="120"/>
      <c r="F50" s="198" t="s">
        <v>243</v>
      </c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27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27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17" t="s">
        <v>112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410" t="s">
        <v>99</v>
      </c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126">
        <f>SUM(CH50:DJ50)</f>
        <v>0</v>
      </c>
      <c r="CB50" s="126"/>
      <c r="CC50" s="126"/>
      <c r="CD50" s="126"/>
      <c r="CE50" s="126"/>
      <c r="CF50" s="126"/>
      <c r="CG50" s="126"/>
      <c r="CH50" s="121">
        <v>0</v>
      </c>
      <c r="CI50" s="121"/>
      <c r="CJ50" s="121"/>
      <c r="CK50" s="121"/>
      <c r="CL50" s="121"/>
      <c r="CM50" s="121"/>
      <c r="CN50" s="121"/>
      <c r="CO50" s="121"/>
      <c r="CP50" s="121">
        <v>0</v>
      </c>
      <c r="CQ50" s="121"/>
      <c r="CR50" s="121"/>
      <c r="CS50" s="121"/>
      <c r="CT50" s="121"/>
      <c r="CU50" s="121"/>
      <c r="CV50" s="121"/>
      <c r="CW50" s="121">
        <v>0</v>
      </c>
      <c r="CX50" s="121"/>
      <c r="CY50" s="121"/>
      <c r="CZ50" s="121"/>
      <c r="DA50" s="121"/>
      <c r="DB50" s="121"/>
      <c r="DC50" s="121"/>
      <c r="DD50" s="121">
        <v>0</v>
      </c>
      <c r="DE50" s="121"/>
      <c r="DF50" s="121"/>
      <c r="DG50" s="121"/>
      <c r="DH50" s="121"/>
      <c r="DI50" s="121"/>
      <c r="DJ50" s="121"/>
      <c r="DK50" s="201"/>
      <c r="DL50" s="201"/>
      <c r="DM50" s="201"/>
      <c r="DN50" s="201"/>
      <c r="DO50" s="201"/>
      <c r="DP50" s="201"/>
      <c r="DQ50" s="201"/>
      <c r="DR50" s="201"/>
      <c r="DS50" s="20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93"/>
      <c r="EG50" s="93"/>
      <c r="EH50" s="93"/>
      <c r="EI50" s="93"/>
      <c r="EJ50" s="93"/>
      <c r="EK50" s="93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93"/>
      <c r="EW50" s="93"/>
      <c r="EX50" s="243"/>
      <c r="EY50" s="243"/>
      <c r="EZ50" s="243"/>
      <c r="FA50" s="243"/>
      <c r="FB50" s="243"/>
      <c r="FC50" s="243"/>
      <c r="FD50" s="243"/>
      <c r="FE50" s="243"/>
      <c r="FF50" s="413"/>
      <c r="FG50" s="44"/>
    </row>
    <row r="51" spans="1:163" s="65" customFormat="1" ht="31.5" customHeight="1">
      <c r="A51" s="419" t="s">
        <v>86</v>
      </c>
      <c r="B51" s="197"/>
      <c r="C51" s="197"/>
      <c r="D51" s="197"/>
      <c r="E51" s="197"/>
      <c r="F51" s="198" t="s">
        <v>244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27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99" t="s">
        <v>112</v>
      </c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25" t="s">
        <v>100</v>
      </c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6">
        <f>SUM(CH51:DJ51)</f>
        <v>440148</v>
      </c>
      <c r="CB51" s="126"/>
      <c r="CC51" s="126"/>
      <c r="CD51" s="126"/>
      <c r="CE51" s="126"/>
      <c r="CF51" s="126"/>
      <c r="CG51" s="126"/>
      <c r="CH51" s="109">
        <v>0</v>
      </c>
      <c r="CI51" s="109"/>
      <c r="CJ51" s="109"/>
      <c r="CK51" s="109"/>
      <c r="CL51" s="109"/>
      <c r="CM51" s="109"/>
      <c r="CN51" s="109"/>
      <c r="CO51" s="109"/>
      <c r="CP51" s="109">
        <v>440148</v>
      </c>
      <c r="CQ51" s="109"/>
      <c r="CR51" s="109"/>
      <c r="CS51" s="109"/>
      <c r="CT51" s="109"/>
      <c r="CU51" s="109"/>
      <c r="CV51" s="109"/>
      <c r="CW51" s="109">
        <v>0</v>
      </c>
      <c r="CX51" s="109"/>
      <c r="CY51" s="109"/>
      <c r="CZ51" s="109"/>
      <c r="DA51" s="109"/>
      <c r="DB51" s="109"/>
      <c r="DC51" s="109"/>
      <c r="DD51" s="109">
        <v>0</v>
      </c>
      <c r="DE51" s="109"/>
      <c r="DF51" s="109"/>
      <c r="DG51" s="109"/>
      <c r="DH51" s="109"/>
      <c r="DI51" s="109"/>
      <c r="DJ51" s="109"/>
      <c r="DK51" s="119"/>
      <c r="DL51" s="119"/>
      <c r="DM51" s="119"/>
      <c r="DN51" s="119"/>
      <c r="DO51" s="119"/>
      <c r="DP51" s="119"/>
      <c r="DQ51" s="119"/>
      <c r="DR51" s="119"/>
      <c r="DS51" s="119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45"/>
      <c r="EG51" s="45"/>
      <c r="EH51" s="45"/>
      <c r="EI51" s="45"/>
      <c r="EJ51" s="45"/>
      <c r="EK51" s="45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45"/>
      <c r="EW51" s="45"/>
      <c r="EX51" s="116"/>
      <c r="EY51" s="116"/>
      <c r="EZ51" s="116"/>
      <c r="FA51" s="116"/>
      <c r="FB51" s="116"/>
      <c r="FC51" s="116"/>
      <c r="FD51" s="116"/>
      <c r="FE51" s="116"/>
      <c r="FF51" s="116"/>
      <c r="FG51" s="44"/>
    </row>
    <row r="52" spans="1:163" s="65" customFormat="1" ht="31.5" customHeight="1">
      <c r="A52" s="417" t="s">
        <v>76</v>
      </c>
      <c r="B52" s="120"/>
      <c r="C52" s="120"/>
      <c r="D52" s="120"/>
      <c r="E52" s="120"/>
      <c r="F52" s="198" t="s">
        <v>245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9"/>
      <c r="AJ52" s="127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9"/>
      <c r="AY52" s="199" t="s">
        <v>112</v>
      </c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20" t="s">
        <v>100</v>
      </c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6">
        <f>SUM(CH52:DJ52)</f>
        <v>0</v>
      </c>
      <c r="CB52" s="126"/>
      <c r="CC52" s="126"/>
      <c r="CD52" s="126"/>
      <c r="CE52" s="126"/>
      <c r="CF52" s="126"/>
      <c r="CG52" s="126"/>
      <c r="CH52" s="126">
        <v>0</v>
      </c>
      <c r="CI52" s="126"/>
      <c r="CJ52" s="126"/>
      <c r="CK52" s="126"/>
      <c r="CL52" s="126"/>
      <c r="CM52" s="126"/>
      <c r="CN52" s="126"/>
      <c r="CO52" s="126"/>
      <c r="CP52" s="126">
        <v>0</v>
      </c>
      <c r="CQ52" s="126"/>
      <c r="CR52" s="126"/>
      <c r="CS52" s="126"/>
      <c r="CT52" s="126"/>
      <c r="CU52" s="126"/>
      <c r="CV52" s="126"/>
      <c r="CW52" s="126">
        <v>0</v>
      </c>
      <c r="CX52" s="126"/>
      <c r="CY52" s="126"/>
      <c r="CZ52" s="126"/>
      <c r="DA52" s="126"/>
      <c r="DB52" s="126"/>
      <c r="DC52" s="126"/>
      <c r="DD52" s="126">
        <v>0</v>
      </c>
      <c r="DE52" s="126"/>
      <c r="DF52" s="126"/>
      <c r="DG52" s="126"/>
      <c r="DH52" s="126"/>
      <c r="DI52" s="126"/>
      <c r="DJ52" s="126"/>
      <c r="DK52" s="218"/>
      <c r="DL52" s="218"/>
      <c r="DM52" s="218"/>
      <c r="DN52" s="218"/>
      <c r="DO52" s="218"/>
      <c r="DP52" s="218"/>
      <c r="DQ52" s="218"/>
      <c r="DR52" s="218"/>
      <c r="DS52" s="218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53"/>
      <c r="EG52" s="53"/>
      <c r="EH52" s="53"/>
      <c r="EI52" s="53"/>
      <c r="EJ52" s="53"/>
      <c r="EK52" s="53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53"/>
      <c r="EW52" s="53"/>
      <c r="EX52" s="117"/>
      <c r="EY52" s="117"/>
      <c r="EZ52" s="117"/>
      <c r="FA52" s="117"/>
      <c r="FB52" s="117"/>
      <c r="FC52" s="117"/>
      <c r="FD52" s="117"/>
      <c r="FE52" s="117"/>
      <c r="FF52" s="220"/>
      <c r="FG52" s="44"/>
    </row>
    <row r="53" spans="1:163" s="65" customFormat="1" ht="32.25" customHeight="1" thickBot="1">
      <c r="A53" s="419" t="s">
        <v>87</v>
      </c>
      <c r="B53" s="197"/>
      <c r="C53" s="197"/>
      <c r="D53" s="197"/>
      <c r="E53" s="197"/>
      <c r="F53" s="198" t="s">
        <v>246</v>
      </c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9"/>
      <c r="AJ53" s="127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9"/>
      <c r="AY53" s="199" t="s">
        <v>112</v>
      </c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7" t="s">
        <v>215</v>
      </c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200">
        <f t="shared" si="0"/>
        <v>440148</v>
      </c>
      <c r="CB53" s="200"/>
      <c r="CC53" s="200"/>
      <c r="CD53" s="200"/>
      <c r="CE53" s="200"/>
      <c r="CF53" s="200"/>
      <c r="CG53" s="200"/>
      <c r="CH53" s="200">
        <v>0</v>
      </c>
      <c r="CI53" s="200"/>
      <c r="CJ53" s="200"/>
      <c r="CK53" s="200"/>
      <c r="CL53" s="200"/>
      <c r="CM53" s="200"/>
      <c r="CN53" s="200"/>
      <c r="CO53" s="200"/>
      <c r="CP53" s="200">
        <v>0</v>
      </c>
      <c r="CQ53" s="200"/>
      <c r="CR53" s="200"/>
      <c r="CS53" s="200"/>
      <c r="CT53" s="200"/>
      <c r="CU53" s="200"/>
      <c r="CV53" s="200"/>
      <c r="CW53" s="200">
        <v>440148</v>
      </c>
      <c r="CX53" s="200"/>
      <c r="CY53" s="200"/>
      <c r="CZ53" s="200"/>
      <c r="DA53" s="200"/>
      <c r="DB53" s="200"/>
      <c r="DC53" s="200"/>
      <c r="DD53" s="200">
        <v>0</v>
      </c>
      <c r="DE53" s="200"/>
      <c r="DF53" s="200"/>
      <c r="DG53" s="200"/>
      <c r="DH53" s="200"/>
      <c r="DI53" s="200"/>
      <c r="DJ53" s="200"/>
      <c r="DK53" s="208"/>
      <c r="DL53" s="208"/>
      <c r="DM53" s="208"/>
      <c r="DN53" s="208"/>
      <c r="DO53" s="208"/>
      <c r="DP53" s="208"/>
      <c r="DQ53" s="208"/>
      <c r="DR53" s="208"/>
      <c r="DS53" s="208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47"/>
      <c r="EG53" s="47"/>
      <c r="EH53" s="47"/>
      <c r="EI53" s="47"/>
      <c r="EJ53" s="47"/>
      <c r="EK53" s="47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47"/>
      <c r="EW53" s="47"/>
      <c r="EX53" s="199"/>
      <c r="EY53" s="199"/>
      <c r="EZ53" s="199"/>
      <c r="FA53" s="199"/>
      <c r="FB53" s="199"/>
      <c r="FC53" s="199"/>
      <c r="FD53" s="199"/>
      <c r="FE53" s="199"/>
      <c r="FF53" s="204"/>
      <c r="FG53" s="44"/>
    </row>
    <row r="54" spans="1:163" s="65" customFormat="1" ht="21.75" customHeight="1">
      <c r="A54" s="421" t="s">
        <v>88</v>
      </c>
      <c r="B54" s="186"/>
      <c r="C54" s="186"/>
      <c r="D54" s="186"/>
      <c r="E54" s="186"/>
      <c r="F54" s="187" t="s">
        <v>247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27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9"/>
      <c r="AY54" s="188" t="s">
        <v>113</v>
      </c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6" t="s">
        <v>99</v>
      </c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9">
        <f t="shared" si="0"/>
        <v>49452</v>
      </c>
      <c r="CB54" s="189"/>
      <c r="CC54" s="189"/>
      <c r="CD54" s="189"/>
      <c r="CE54" s="189"/>
      <c r="CF54" s="189"/>
      <c r="CG54" s="189"/>
      <c r="CH54" s="189">
        <v>49452</v>
      </c>
      <c r="CI54" s="189"/>
      <c r="CJ54" s="189"/>
      <c r="CK54" s="189"/>
      <c r="CL54" s="189"/>
      <c r="CM54" s="189"/>
      <c r="CN54" s="189"/>
      <c r="CO54" s="189"/>
      <c r="CP54" s="189">
        <v>0</v>
      </c>
      <c r="CQ54" s="189"/>
      <c r="CR54" s="189"/>
      <c r="CS54" s="189"/>
      <c r="CT54" s="189"/>
      <c r="CU54" s="189"/>
      <c r="CV54" s="189"/>
      <c r="CW54" s="189">
        <v>0</v>
      </c>
      <c r="CX54" s="189"/>
      <c r="CY54" s="189"/>
      <c r="CZ54" s="189"/>
      <c r="DA54" s="189"/>
      <c r="DB54" s="189"/>
      <c r="DC54" s="189"/>
      <c r="DD54" s="189">
        <v>0</v>
      </c>
      <c r="DE54" s="189"/>
      <c r="DF54" s="189"/>
      <c r="DG54" s="189"/>
      <c r="DH54" s="189"/>
      <c r="DI54" s="189"/>
      <c r="DJ54" s="189"/>
      <c r="DK54" s="190"/>
      <c r="DL54" s="190"/>
      <c r="DM54" s="190"/>
      <c r="DN54" s="190"/>
      <c r="DO54" s="190"/>
      <c r="DP54" s="190"/>
      <c r="DQ54" s="190"/>
      <c r="DR54" s="190"/>
      <c r="DS54" s="190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42"/>
      <c r="EG54" s="42"/>
      <c r="EH54" s="42"/>
      <c r="EI54" s="42"/>
      <c r="EJ54" s="42"/>
      <c r="EK54" s="4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42"/>
      <c r="EW54" s="42"/>
      <c r="EX54" s="188"/>
      <c r="EY54" s="188"/>
      <c r="EZ54" s="188"/>
      <c r="FA54" s="188"/>
      <c r="FB54" s="188"/>
      <c r="FC54" s="188"/>
      <c r="FD54" s="188"/>
      <c r="FE54" s="188"/>
      <c r="FF54" s="193"/>
      <c r="FG54" s="44"/>
    </row>
    <row r="55" spans="1:163" s="65" customFormat="1" ht="23.25" customHeight="1">
      <c r="A55" s="422" t="s">
        <v>89</v>
      </c>
      <c r="B55" s="125"/>
      <c r="C55" s="125"/>
      <c r="D55" s="125"/>
      <c r="E55" s="125"/>
      <c r="F55" s="194" t="s">
        <v>248</v>
      </c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9"/>
      <c r="AJ55" s="127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6" t="s">
        <v>113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25" t="s">
        <v>100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09">
        <f t="shared" si="0"/>
        <v>49452</v>
      </c>
      <c r="CB55" s="109"/>
      <c r="CC55" s="109"/>
      <c r="CD55" s="109"/>
      <c r="CE55" s="109"/>
      <c r="CF55" s="109"/>
      <c r="CG55" s="109"/>
      <c r="CH55" s="109">
        <v>0</v>
      </c>
      <c r="CI55" s="109"/>
      <c r="CJ55" s="109"/>
      <c r="CK55" s="109"/>
      <c r="CL55" s="109"/>
      <c r="CM55" s="109"/>
      <c r="CN55" s="109"/>
      <c r="CO55" s="109"/>
      <c r="CP55" s="109">
        <v>49452</v>
      </c>
      <c r="CQ55" s="109"/>
      <c r="CR55" s="109"/>
      <c r="CS55" s="109"/>
      <c r="CT55" s="109"/>
      <c r="CU55" s="109"/>
      <c r="CV55" s="109"/>
      <c r="CW55" s="109">
        <v>0</v>
      </c>
      <c r="CX55" s="109"/>
      <c r="CY55" s="109"/>
      <c r="CZ55" s="109"/>
      <c r="DA55" s="109"/>
      <c r="DB55" s="109"/>
      <c r="DC55" s="109"/>
      <c r="DD55" s="109">
        <v>0</v>
      </c>
      <c r="DE55" s="109"/>
      <c r="DF55" s="109"/>
      <c r="DG55" s="109"/>
      <c r="DH55" s="109"/>
      <c r="DI55" s="109"/>
      <c r="DJ55" s="109"/>
      <c r="DK55" s="119"/>
      <c r="DL55" s="119"/>
      <c r="DM55" s="119"/>
      <c r="DN55" s="119"/>
      <c r="DO55" s="119"/>
      <c r="DP55" s="119"/>
      <c r="DQ55" s="119"/>
      <c r="DR55" s="119"/>
      <c r="DS55" s="119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45"/>
      <c r="EG55" s="45"/>
      <c r="EH55" s="45"/>
      <c r="EI55" s="45"/>
      <c r="EJ55" s="45"/>
      <c r="EK55" s="45"/>
      <c r="EL55" s="221"/>
      <c r="EM55" s="222"/>
      <c r="EN55" s="222"/>
      <c r="EO55" s="222"/>
      <c r="EP55" s="222"/>
      <c r="EQ55" s="222"/>
      <c r="ER55" s="222"/>
      <c r="ES55" s="222"/>
      <c r="ET55" s="222"/>
      <c r="EU55" s="223"/>
      <c r="EV55" s="45"/>
      <c r="EW55" s="45"/>
      <c r="EX55" s="116"/>
      <c r="EY55" s="116"/>
      <c r="EZ55" s="116"/>
      <c r="FA55" s="116"/>
      <c r="FB55" s="116"/>
      <c r="FC55" s="116"/>
      <c r="FD55" s="116"/>
      <c r="FE55" s="116"/>
      <c r="FF55" s="196"/>
      <c r="FG55" s="44"/>
    </row>
    <row r="56" spans="1:163" s="65" customFormat="1" ht="22.5" customHeight="1" thickBot="1">
      <c r="A56" s="447" t="s">
        <v>90</v>
      </c>
      <c r="B56" s="227"/>
      <c r="C56" s="227"/>
      <c r="D56" s="227"/>
      <c r="E56" s="227"/>
      <c r="F56" s="228" t="s">
        <v>249</v>
      </c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9"/>
      <c r="AJ56" s="127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9"/>
      <c r="AY56" s="229" t="s">
        <v>113</v>
      </c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7" t="s">
        <v>215</v>
      </c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30">
        <f t="shared" si="0"/>
        <v>49452</v>
      </c>
      <c r="CB56" s="230"/>
      <c r="CC56" s="230"/>
      <c r="CD56" s="230"/>
      <c r="CE56" s="230"/>
      <c r="CF56" s="230"/>
      <c r="CG56" s="230"/>
      <c r="CH56" s="230">
        <v>0</v>
      </c>
      <c r="CI56" s="230"/>
      <c r="CJ56" s="230"/>
      <c r="CK56" s="230"/>
      <c r="CL56" s="230"/>
      <c r="CM56" s="230"/>
      <c r="CN56" s="230"/>
      <c r="CO56" s="230"/>
      <c r="CP56" s="230">
        <v>0</v>
      </c>
      <c r="CQ56" s="230"/>
      <c r="CR56" s="230"/>
      <c r="CS56" s="230"/>
      <c r="CT56" s="230"/>
      <c r="CU56" s="230"/>
      <c r="CV56" s="230"/>
      <c r="CW56" s="230">
        <v>49452</v>
      </c>
      <c r="CX56" s="230"/>
      <c r="CY56" s="230"/>
      <c r="CZ56" s="230"/>
      <c r="DA56" s="230"/>
      <c r="DB56" s="230"/>
      <c r="DC56" s="230"/>
      <c r="DD56" s="230">
        <v>0</v>
      </c>
      <c r="DE56" s="230"/>
      <c r="DF56" s="230"/>
      <c r="DG56" s="230"/>
      <c r="DH56" s="230"/>
      <c r="DI56" s="230"/>
      <c r="DJ56" s="230"/>
      <c r="DK56" s="231"/>
      <c r="DL56" s="231"/>
      <c r="DM56" s="231"/>
      <c r="DN56" s="231"/>
      <c r="DO56" s="231"/>
      <c r="DP56" s="231"/>
      <c r="DQ56" s="231"/>
      <c r="DR56" s="231"/>
      <c r="DS56" s="231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50"/>
      <c r="EG56" s="50"/>
      <c r="EH56" s="50"/>
      <c r="EI56" s="50"/>
      <c r="EJ56" s="50"/>
      <c r="EK56" s="50"/>
      <c r="EL56" s="240"/>
      <c r="EM56" s="241"/>
      <c r="EN56" s="241"/>
      <c r="EO56" s="241"/>
      <c r="EP56" s="241"/>
      <c r="EQ56" s="241"/>
      <c r="ER56" s="241"/>
      <c r="ES56" s="241"/>
      <c r="ET56" s="241"/>
      <c r="EU56" s="242"/>
      <c r="EV56" s="50"/>
      <c r="EW56" s="50"/>
      <c r="EX56" s="229"/>
      <c r="EY56" s="229"/>
      <c r="EZ56" s="229"/>
      <c r="FA56" s="229"/>
      <c r="FB56" s="229"/>
      <c r="FC56" s="229"/>
      <c r="FD56" s="229"/>
      <c r="FE56" s="229"/>
      <c r="FF56" s="234"/>
      <c r="FG56" s="44"/>
    </row>
    <row r="57" spans="1:163" s="65" customFormat="1" ht="23.25" customHeight="1">
      <c r="A57" s="421" t="s">
        <v>91</v>
      </c>
      <c r="B57" s="186"/>
      <c r="C57" s="186"/>
      <c r="D57" s="186"/>
      <c r="E57" s="186"/>
      <c r="F57" s="187" t="s">
        <v>250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9"/>
      <c r="AJ57" s="127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9"/>
      <c r="AY57" s="188" t="s">
        <v>140</v>
      </c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6" t="s">
        <v>99</v>
      </c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9">
        <f t="shared" si="0"/>
        <v>0</v>
      </c>
      <c r="CB57" s="189"/>
      <c r="CC57" s="189"/>
      <c r="CD57" s="189"/>
      <c r="CE57" s="189"/>
      <c r="CF57" s="189"/>
      <c r="CG57" s="189"/>
      <c r="CH57" s="189">
        <v>0</v>
      </c>
      <c r="CI57" s="189"/>
      <c r="CJ57" s="189"/>
      <c r="CK57" s="189"/>
      <c r="CL57" s="189"/>
      <c r="CM57" s="189"/>
      <c r="CN57" s="189"/>
      <c r="CO57" s="189"/>
      <c r="CP57" s="189">
        <v>0</v>
      </c>
      <c r="CQ57" s="189"/>
      <c r="CR57" s="189"/>
      <c r="CS57" s="189"/>
      <c r="CT57" s="189"/>
      <c r="CU57" s="189"/>
      <c r="CV57" s="189"/>
      <c r="CW57" s="189">
        <v>0</v>
      </c>
      <c r="CX57" s="189"/>
      <c r="CY57" s="189"/>
      <c r="CZ57" s="189"/>
      <c r="DA57" s="189"/>
      <c r="DB57" s="189"/>
      <c r="DC57" s="189"/>
      <c r="DD57" s="189">
        <v>0</v>
      </c>
      <c r="DE57" s="189"/>
      <c r="DF57" s="189"/>
      <c r="DG57" s="189"/>
      <c r="DH57" s="189"/>
      <c r="DI57" s="189"/>
      <c r="DJ57" s="189"/>
      <c r="DK57" s="190"/>
      <c r="DL57" s="190"/>
      <c r="DM57" s="190"/>
      <c r="DN57" s="190"/>
      <c r="DO57" s="190"/>
      <c r="DP57" s="190"/>
      <c r="DQ57" s="190"/>
      <c r="DR57" s="190"/>
      <c r="DS57" s="190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42"/>
      <c r="EG57" s="42"/>
      <c r="EH57" s="42"/>
      <c r="EI57" s="42"/>
      <c r="EJ57" s="42"/>
      <c r="EK57" s="4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42"/>
      <c r="EW57" s="42"/>
      <c r="EX57" s="188"/>
      <c r="EY57" s="188"/>
      <c r="EZ57" s="188"/>
      <c r="FA57" s="188"/>
      <c r="FB57" s="188"/>
      <c r="FC57" s="188"/>
      <c r="FD57" s="188"/>
      <c r="FE57" s="188"/>
      <c r="FF57" s="193"/>
      <c r="FG57" s="44"/>
    </row>
    <row r="58" spans="1:163" s="65" customFormat="1" ht="24" customHeight="1">
      <c r="A58" s="422" t="s">
        <v>63</v>
      </c>
      <c r="B58" s="125"/>
      <c r="C58" s="125"/>
      <c r="D58" s="125"/>
      <c r="E58" s="125"/>
      <c r="F58" s="194" t="s">
        <v>251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27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9"/>
      <c r="AJ58" s="127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9"/>
      <c r="AY58" s="116" t="s">
        <v>140</v>
      </c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25" t="s">
        <v>100</v>
      </c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09">
        <f t="shared" si="0"/>
        <v>0</v>
      </c>
      <c r="CB58" s="109"/>
      <c r="CC58" s="109"/>
      <c r="CD58" s="109"/>
      <c r="CE58" s="109"/>
      <c r="CF58" s="109"/>
      <c r="CG58" s="109"/>
      <c r="CH58" s="109">
        <v>0</v>
      </c>
      <c r="CI58" s="109"/>
      <c r="CJ58" s="109"/>
      <c r="CK58" s="109"/>
      <c r="CL58" s="109"/>
      <c r="CM58" s="109"/>
      <c r="CN58" s="109"/>
      <c r="CO58" s="109"/>
      <c r="CP58" s="109">
        <v>0</v>
      </c>
      <c r="CQ58" s="109"/>
      <c r="CR58" s="109"/>
      <c r="CS58" s="109"/>
      <c r="CT58" s="109"/>
      <c r="CU58" s="109"/>
      <c r="CV58" s="109"/>
      <c r="CW58" s="109">
        <v>0</v>
      </c>
      <c r="CX58" s="109"/>
      <c r="CY58" s="109"/>
      <c r="CZ58" s="109"/>
      <c r="DA58" s="109"/>
      <c r="DB58" s="109"/>
      <c r="DC58" s="109"/>
      <c r="DD58" s="109">
        <v>0</v>
      </c>
      <c r="DE58" s="109"/>
      <c r="DF58" s="109"/>
      <c r="DG58" s="109"/>
      <c r="DH58" s="109"/>
      <c r="DI58" s="109"/>
      <c r="DJ58" s="109"/>
      <c r="DK58" s="119"/>
      <c r="DL58" s="119"/>
      <c r="DM58" s="119"/>
      <c r="DN58" s="119"/>
      <c r="DO58" s="119"/>
      <c r="DP58" s="119"/>
      <c r="DQ58" s="119"/>
      <c r="DR58" s="119"/>
      <c r="DS58" s="119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45"/>
      <c r="EG58" s="45"/>
      <c r="EH58" s="45"/>
      <c r="EI58" s="45"/>
      <c r="EJ58" s="45"/>
      <c r="EK58" s="45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45"/>
      <c r="EW58" s="45"/>
      <c r="EX58" s="116"/>
      <c r="EY58" s="116"/>
      <c r="EZ58" s="116"/>
      <c r="FA58" s="116"/>
      <c r="FB58" s="116"/>
      <c r="FC58" s="116"/>
      <c r="FD58" s="116"/>
      <c r="FE58" s="116"/>
      <c r="FF58" s="196"/>
      <c r="FG58" s="44"/>
    </row>
    <row r="59" spans="1:163" s="65" customFormat="1" ht="24" customHeight="1" thickBot="1">
      <c r="A59" s="447" t="s">
        <v>92</v>
      </c>
      <c r="B59" s="227"/>
      <c r="C59" s="227"/>
      <c r="D59" s="227"/>
      <c r="E59" s="227"/>
      <c r="F59" s="228" t="s">
        <v>252</v>
      </c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9"/>
      <c r="AJ59" s="127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9"/>
      <c r="AY59" s="229" t="s">
        <v>140</v>
      </c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7" t="s">
        <v>215</v>
      </c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30">
        <f t="shared" si="0"/>
        <v>0</v>
      </c>
      <c r="CB59" s="230"/>
      <c r="CC59" s="230"/>
      <c r="CD59" s="230"/>
      <c r="CE59" s="230"/>
      <c r="CF59" s="230"/>
      <c r="CG59" s="230"/>
      <c r="CH59" s="230">
        <v>0</v>
      </c>
      <c r="CI59" s="230"/>
      <c r="CJ59" s="230"/>
      <c r="CK59" s="230"/>
      <c r="CL59" s="230"/>
      <c r="CM59" s="230"/>
      <c r="CN59" s="230"/>
      <c r="CO59" s="230"/>
      <c r="CP59" s="230">
        <v>0</v>
      </c>
      <c r="CQ59" s="230"/>
      <c r="CR59" s="230"/>
      <c r="CS59" s="230"/>
      <c r="CT59" s="230"/>
      <c r="CU59" s="230"/>
      <c r="CV59" s="230"/>
      <c r="CW59" s="230">
        <v>0</v>
      </c>
      <c r="CX59" s="230"/>
      <c r="CY59" s="230"/>
      <c r="CZ59" s="230"/>
      <c r="DA59" s="230"/>
      <c r="DB59" s="230"/>
      <c r="DC59" s="230"/>
      <c r="DD59" s="230">
        <v>0</v>
      </c>
      <c r="DE59" s="230"/>
      <c r="DF59" s="230"/>
      <c r="DG59" s="230"/>
      <c r="DH59" s="230"/>
      <c r="DI59" s="230"/>
      <c r="DJ59" s="230"/>
      <c r="DK59" s="231"/>
      <c r="DL59" s="231"/>
      <c r="DM59" s="231"/>
      <c r="DN59" s="231"/>
      <c r="DO59" s="231"/>
      <c r="DP59" s="231"/>
      <c r="DQ59" s="231"/>
      <c r="DR59" s="231"/>
      <c r="DS59" s="231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50"/>
      <c r="EG59" s="50"/>
      <c r="EH59" s="50"/>
      <c r="EI59" s="50"/>
      <c r="EJ59" s="50"/>
      <c r="EK59" s="50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50"/>
      <c r="EW59" s="50"/>
      <c r="EX59" s="229"/>
      <c r="EY59" s="229"/>
      <c r="EZ59" s="229"/>
      <c r="FA59" s="229"/>
      <c r="FB59" s="229"/>
      <c r="FC59" s="229"/>
      <c r="FD59" s="229"/>
      <c r="FE59" s="229"/>
      <c r="FF59" s="234"/>
      <c r="FG59" s="44"/>
    </row>
    <row r="60" spans="1:163" s="65" customFormat="1" ht="22.5" customHeight="1">
      <c r="A60" s="421" t="s">
        <v>64</v>
      </c>
      <c r="B60" s="186"/>
      <c r="C60" s="186"/>
      <c r="D60" s="186"/>
      <c r="E60" s="186"/>
      <c r="F60" s="235" t="s">
        <v>253</v>
      </c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127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9"/>
      <c r="AJ60" s="127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9"/>
      <c r="AY60" s="236" t="s">
        <v>141</v>
      </c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186" t="s">
        <v>99</v>
      </c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9">
        <f t="shared" si="0"/>
        <v>1125610</v>
      </c>
      <c r="CB60" s="189"/>
      <c r="CC60" s="189"/>
      <c r="CD60" s="189"/>
      <c r="CE60" s="189"/>
      <c r="CF60" s="189"/>
      <c r="CG60" s="189"/>
      <c r="CH60" s="189">
        <v>1125610</v>
      </c>
      <c r="CI60" s="189"/>
      <c r="CJ60" s="189"/>
      <c r="CK60" s="189"/>
      <c r="CL60" s="189"/>
      <c r="CM60" s="189"/>
      <c r="CN60" s="189"/>
      <c r="CO60" s="189"/>
      <c r="CP60" s="189">
        <v>0</v>
      </c>
      <c r="CQ60" s="189"/>
      <c r="CR60" s="189"/>
      <c r="CS60" s="189"/>
      <c r="CT60" s="189"/>
      <c r="CU60" s="189"/>
      <c r="CV60" s="189"/>
      <c r="CW60" s="189">
        <v>0</v>
      </c>
      <c r="CX60" s="189"/>
      <c r="CY60" s="189"/>
      <c r="CZ60" s="189"/>
      <c r="DA60" s="189"/>
      <c r="DB60" s="189"/>
      <c r="DC60" s="189"/>
      <c r="DD60" s="189">
        <v>0</v>
      </c>
      <c r="DE60" s="189"/>
      <c r="DF60" s="189"/>
      <c r="DG60" s="189"/>
      <c r="DH60" s="189"/>
      <c r="DI60" s="189"/>
      <c r="DJ60" s="189"/>
      <c r="DK60" s="190"/>
      <c r="DL60" s="190"/>
      <c r="DM60" s="190"/>
      <c r="DN60" s="190"/>
      <c r="DO60" s="190"/>
      <c r="DP60" s="190"/>
      <c r="DQ60" s="190"/>
      <c r="DR60" s="190"/>
      <c r="DS60" s="190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42"/>
      <c r="EG60" s="42"/>
      <c r="EH60" s="42"/>
      <c r="EI60" s="42"/>
      <c r="EJ60" s="42"/>
      <c r="EK60" s="42"/>
      <c r="EL60" s="237"/>
      <c r="EM60" s="238"/>
      <c r="EN60" s="238"/>
      <c r="EO60" s="238"/>
      <c r="EP60" s="238"/>
      <c r="EQ60" s="238"/>
      <c r="ER60" s="238"/>
      <c r="ES60" s="238"/>
      <c r="ET60" s="238"/>
      <c r="EU60" s="239"/>
      <c r="EV60" s="42"/>
      <c r="EW60" s="42"/>
      <c r="EX60" s="188"/>
      <c r="EY60" s="188"/>
      <c r="EZ60" s="188"/>
      <c r="FA60" s="188"/>
      <c r="FB60" s="188"/>
      <c r="FC60" s="188"/>
      <c r="FD60" s="188"/>
      <c r="FE60" s="188"/>
      <c r="FF60" s="193"/>
      <c r="FG60" s="44"/>
    </row>
    <row r="61" spans="1:163" s="65" customFormat="1" ht="21.75" customHeight="1">
      <c r="A61" s="422" t="s">
        <v>93</v>
      </c>
      <c r="B61" s="125"/>
      <c r="C61" s="125"/>
      <c r="D61" s="125"/>
      <c r="E61" s="125"/>
      <c r="F61" s="194" t="s">
        <v>254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27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9"/>
      <c r="AJ61" s="127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9"/>
      <c r="AY61" s="116" t="s">
        <v>141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25" t="s">
        <v>100</v>
      </c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09">
        <f t="shared" si="0"/>
        <v>1125610</v>
      </c>
      <c r="CB61" s="109"/>
      <c r="CC61" s="109"/>
      <c r="CD61" s="109"/>
      <c r="CE61" s="109"/>
      <c r="CF61" s="109"/>
      <c r="CG61" s="109"/>
      <c r="CH61" s="109">
        <v>0</v>
      </c>
      <c r="CI61" s="109"/>
      <c r="CJ61" s="109"/>
      <c r="CK61" s="109"/>
      <c r="CL61" s="109"/>
      <c r="CM61" s="109"/>
      <c r="CN61" s="109"/>
      <c r="CO61" s="109"/>
      <c r="CP61" s="109">
        <v>1125610</v>
      </c>
      <c r="CQ61" s="109"/>
      <c r="CR61" s="109"/>
      <c r="CS61" s="109"/>
      <c r="CT61" s="109"/>
      <c r="CU61" s="109"/>
      <c r="CV61" s="109"/>
      <c r="CW61" s="109">
        <v>0</v>
      </c>
      <c r="CX61" s="109"/>
      <c r="CY61" s="109"/>
      <c r="CZ61" s="109"/>
      <c r="DA61" s="109"/>
      <c r="DB61" s="109"/>
      <c r="DC61" s="109"/>
      <c r="DD61" s="109">
        <v>0</v>
      </c>
      <c r="DE61" s="109"/>
      <c r="DF61" s="109"/>
      <c r="DG61" s="109"/>
      <c r="DH61" s="109"/>
      <c r="DI61" s="109"/>
      <c r="DJ61" s="109"/>
      <c r="DK61" s="119"/>
      <c r="DL61" s="119"/>
      <c r="DM61" s="119"/>
      <c r="DN61" s="119"/>
      <c r="DO61" s="119"/>
      <c r="DP61" s="119"/>
      <c r="DQ61" s="119"/>
      <c r="DR61" s="119"/>
      <c r="DS61" s="119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45"/>
      <c r="EG61" s="45"/>
      <c r="EH61" s="45"/>
      <c r="EI61" s="45"/>
      <c r="EJ61" s="45"/>
      <c r="EK61" s="45"/>
      <c r="EL61" s="221"/>
      <c r="EM61" s="222"/>
      <c r="EN61" s="222"/>
      <c r="EO61" s="222"/>
      <c r="EP61" s="222"/>
      <c r="EQ61" s="222"/>
      <c r="ER61" s="222"/>
      <c r="ES61" s="222"/>
      <c r="ET61" s="222"/>
      <c r="EU61" s="223"/>
      <c r="EV61" s="45"/>
      <c r="EW61" s="45"/>
      <c r="EX61" s="116"/>
      <c r="EY61" s="116"/>
      <c r="EZ61" s="116"/>
      <c r="FA61" s="116"/>
      <c r="FB61" s="116"/>
      <c r="FC61" s="116"/>
      <c r="FD61" s="116"/>
      <c r="FE61" s="116"/>
      <c r="FF61" s="196"/>
      <c r="FG61" s="44"/>
    </row>
    <row r="62" spans="1:163" s="65" customFormat="1" ht="21.75" customHeight="1" thickBot="1">
      <c r="A62" s="447" t="s">
        <v>94</v>
      </c>
      <c r="B62" s="227"/>
      <c r="C62" s="227"/>
      <c r="D62" s="227"/>
      <c r="E62" s="227"/>
      <c r="F62" s="228" t="s">
        <v>255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127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9"/>
      <c r="AJ62" s="127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9"/>
      <c r="AY62" s="216" t="s">
        <v>141</v>
      </c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27" t="s">
        <v>215</v>
      </c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30">
        <f t="shared" si="0"/>
        <v>1125610</v>
      </c>
      <c r="CB62" s="230"/>
      <c r="CC62" s="230"/>
      <c r="CD62" s="230"/>
      <c r="CE62" s="230"/>
      <c r="CF62" s="230"/>
      <c r="CG62" s="230"/>
      <c r="CH62" s="230">
        <v>0</v>
      </c>
      <c r="CI62" s="230"/>
      <c r="CJ62" s="230"/>
      <c r="CK62" s="230"/>
      <c r="CL62" s="230"/>
      <c r="CM62" s="230"/>
      <c r="CN62" s="230"/>
      <c r="CO62" s="230"/>
      <c r="CP62" s="230">
        <v>0</v>
      </c>
      <c r="CQ62" s="230"/>
      <c r="CR62" s="230"/>
      <c r="CS62" s="230"/>
      <c r="CT62" s="230"/>
      <c r="CU62" s="230"/>
      <c r="CV62" s="230"/>
      <c r="CW62" s="230">
        <v>1125610</v>
      </c>
      <c r="CX62" s="230"/>
      <c r="CY62" s="230"/>
      <c r="CZ62" s="230"/>
      <c r="DA62" s="230"/>
      <c r="DB62" s="230"/>
      <c r="DC62" s="230"/>
      <c r="DD62" s="230">
        <v>0</v>
      </c>
      <c r="DE62" s="230"/>
      <c r="DF62" s="230"/>
      <c r="DG62" s="230"/>
      <c r="DH62" s="230"/>
      <c r="DI62" s="230"/>
      <c r="DJ62" s="230"/>
      <c r="DK62" s="231"/>
      <c r="DL62" s="231"/>
      <c r="DM62" s="231"/>
      <c r="DN62" s="231"/>
      <c r="DO62" s="231"/>
      <c r="DP62" s="231"/>
      <c r="DQ62" s="231"/>
      <c r="DR62" s="231"/>
      <c r="DS62" s="231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50"/>
      <c r="EG62" s="50"/>
      <c r="EH62" s="50"/>
      <c r="EI62" s="50"/>
      <c r="EJ62" s="50"/>
      <c r="EK62" s="50"/>
      <c r="EL62" s="240"/>
      <c r="EM62" s="241"/>
      <c r="EN62" s="241"/>
      <c r="EO62" s="241"/>
      <c r="EP62" s="241"/>
      <c r="EQ62" s="241"/>
      <c r="ER62" s="241"/>
      <c r="ES62" s="241"/>
      <c r="ET62" s="241"/>
      <c r="EU62" s="242"/>
      <c r="EV62" s="50"/>
      <c r="EW62" s="50"/>
      <c r="EX62" s="229"/>
      <c r="EY62" s="229"/>
      <c r="EZ62" s="229"/>
      <c r="FA62" s="229"/>
      <c r="FB62" s="229"/>
      <c r="FC62" s="229"/>
      <c r="FD62" s="229"/>
      <c r="FE62" s="229"/>
      <c r="FF62" s="234"/>
      <c r="FG62" s="44"/>
    </row>
    <row r="63" spans="1:163" s="65" customFormat="1" ht="23.25" customHeight="1">
      <c r="A63" s="417" t="s">
        <v>101</v>
      </c>
      <c r="B63" s="120"/>
      <c r="C63" s="120"/>
      <c r="D63" s="120"/>
      <c r="E63" s="120"/>
      <c r="F63" s="198" t="s">
        <v>256</v>
      </c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9"/>
      <c r="AJ63" s="127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9"/>
      <c r="AY63" s="243" t="s">
        <v>137</v>
      </c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120" t="s">
        <v>99</v>
      </c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6">
        <f t="shared" si="0"/>
        <v>0</v>
      </c>
      <c r="CB63" s="126"/>
      <c r="CC63" s="126"/>
      <c r="CD63" s="126"/>
      <c r="CE63" s="126"/>
      <c r="CF63" s="126"/>
      <c r="CG63" s="126"/>
      <c r="CH63" s="126">
        <f>747250-547250-200000</f>
        <v>0</v>
      </c>
      <c r="CI63" s="126"/>
      <c r="CJ63" s="126"/>
      <c r="CK63" s="126"/>
      <c r="CL63" s="126"/>
      <c r="CM63" s="126"/>
      <c r="CN63" s="126"/>
      <c r="CO63" s="126"/>
      <c r="CP63" s="126">
        <v>0</v>
      </c>
      <c r="CQ63" s="126"/>
      <c r="CR63" s="126"/>
      <c r="CS63" s="126"/>
      <c r="CT63" s="126"/>
      <c r="CU63" s="126"/>
      <c r="CV63" s="126"/>
      <c r="CW63" s="126">
        <v>0</v>
      </c>
      <c r="CX63" s="126"/>
      <c r="CY63" s="126"/>
      <c r="CZ63" s="126"/>
      <c r="DA63" s="126"/>
      <c r="DB63" s="126"/>
      <c r="DC63" s="126"/>
      <c r="DD63" s="126">
        <v>0</v>
      </c>
      <c r="DE63" s="126"/>
      <c r="DF63" s="126"/>
      <c r="DG63" s="126"/>
      <c r="DH63" s="126"/>
      <c r="DI63" s="126"/>
      <c r="DJ63" s="126"/>
      <c r="DK63" s="218"/>
      <c r="DL63" s="218"/>
      <c r="DM63" s="218"/>
      <c r="DN63" s="218"/>
      <c r="DO63" s="218"/>
      <c r="DP63" s="218"/>
      <c r="DQ63" s="218"/>
      <c r="DR63" s="218"/>
      <c r="DS63" s="218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53"/>
      <c r="EG63" s="53"/>
      <c r="EH63" s="53"/>
      <c r="EI63" s="53"/>
      <c r="EJ63" s="53"/>
      <c r="EK63" s="53"/>
      <c r="EL63" s="113"/>
      <c r="EM63" s="114"/>
      <c r="EN63" s="114"/>
      <c r="EO63" s="114"/>
      <c r="EP63" s="114"/>
      <c r="EQ63" s="114"/>
      <c r="ER63" s="114"/>
      <c r="ES63" s="114"/>
      <c r="ET63" s="114"/>
      <c r="EU63" s="115"/>
      <c r="EV63" s="53"/>
      <c r="EW63" s="53"/>
      <c r="EX63" s="117"/>
      <c r="EY63" s="117"/>
      <c r="EZ63" s="117"/>
      <c r="FA63" s="117"/>
      <c r="FB63" s="117"/>
      <c r="FC63" s="117"/>
      <c r="FD63" s="117"/>
      <c r="FE63" s="117"/>
      <c r="FF63" s="220"/>
      <c r="FG63" s="44"/>
    </row>
    <row r="64" spans="1:163" s="65" customFormat="1" ht="21.75" customHeight="1">
      <c r="A64" s="417" t="s">
        <v>102</v>
      </c>
      <c r="B64" s="120"/>
      <c r="C64" s="120"/>
      <c r="D64" s="120"/>
      <c r="E64" s="120"/>
      <c r="F64" s="198" t="s">
        <v>257</v>
      </c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27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9"/>
      <c r="AJ64" s="127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9"/>
      <c r="AY64" s="116" t="s">
        <v>137</v>
      </c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20" t="s">
        <v>99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09">
        <f t="shared" si="0"/>
        <v>0</v>
      </c>
      <c r="CB64" s="109"/>
      <c r="CC64" s="109"/>
      <c r="CD64" s="109"/>
      <c r="CE64" s="109"/>
      <c r="CF64" s="109"/>
      <c r="CG64" s="109"/>
      <c r="CH64" s="126">
        <v>0</v>
      </c>
      <c r="CI64" s="126"/>
      <c r="CJ64" s="126"/>
      <c r="CK64" s="126"/>
      <c r="CL64" s="126"/>
      <c r="CM64" s="126"/>
      <c r="CN64" s="126"/>
      <c r="CO64" s="126"/>
      <c r="CP64" s="126">
        <v>0</v>
      </c>
      <c r="CQ64" s="126"/>
      <c r="CR64" s="126"/>
      <c r="CS64" s="126"/>
      <c r="CT64" s="126"/>
      <c r="CU64" s="126"/>
      <c r="CV64" s="126"/>
      <c r="CW64" s="126">
        <v>0</v>
      </c>
      <c r="CX64" s="126"/>
      <c r="CY64" s="126"/>
      <c r="CZ64" s="126"/>
      <c r="DA64" s="126"/>
      <c r="DB64" s="126"/>
      <c r="DC64" s="126"/>
      <c r="DD64" s="126">
        <v>0</v>
      </c>
      <c r="DE64" s="126"/>
      <c r="DF64" s="126"/>
      <c r="DG64" s="126"/>
      <c r="DH64" s="126"/>
      <c r="DI64" s="126"/>
      <c r="DJ64" s="126"/>
      <c r="DK64" s="218"/>
      <c r="DL64" s="218"/>
      <c r="DM64" s="218"/>
      <c r="DN64" s="218"/>
      <c r="DO64" s="218"/>
      <c r="DP64" s="218"/>
      <c r="DQ64" s="218"/>
      <c r="DR64" s="218"/>
      <c r="DS64" s="218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53"/>
      <c r="EG64" s="53"/>
      <c r="EH64" s="53"/>
      <c r="EI64" s="53"/>
      <c r="EJ64" s="53"/>
      <c r="EK64" s="53"/>
      <c r="EL64" s="113"/>
      <c r="EM64" s="114"/>
      <c r="EN64" s="114"/>
      <c r="EO64" s="114"/>
      <c r="EP64" s="114"/>
      <c r="EQ64" s="114"/>
      <c r="ER64" s="114"/>
      <c r="ES64" s="114"/>
      <c r="ET64" s="114"/>
      <c r="EU64" s="115"/>
      <c r="EV64" s="53"/>
      <c r="EW64" s="53"/>
      <c r="EX64" s="117"/>
      <c r="EY64" s="117"/>
      <c r="EZ64" s="117"/>
      <c r="FA64" s="117"/>
      <c r="FB64" s="117"/>
      <c r="FC64" s="117"/>
      <c r="FD64" s="117"/>
      <c r="FE64" s="117"/>
      <c r="FF64" s="220"/>
      <c r="FG64" s="44"/>
    </row>
    <row r="65" spans="1:163" s="65" customFormat="1" ht="21.75" customHeight="1">
      <c r="A65" s="417" t="s">
        <v>103</v>
      </c>
      <c r="B65" s="120"/>
      <c r="C65" s="120"/>
      <c r="D65" s="120"/>
      <c r="E65" s="120"/>
      <c r="F65" s="198" t="s">
        <v>258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27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9"/>
      <c r="AJ65" s="127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9"/>
      <c r="AY65" s="116" t="s">
        <v>137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20" t="s">
        <v>100</v>
      </c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09">
        <f>SUM(CH65:DJ65)</f>
        <v>0</v>
      </c>
      <c r="CB65" s="109"/>
      <c r="CC65" s="109"/>
      <c r="CD65" s="109"/>
      <c r="CE65" s="109"/>
      <c r="CF65" s="109"/>
      <c r="CG65" s="109"/>
      <c r="CH65" s="126">
        <v>0</v>
      </c>
      <c r="CI65" s="126"/>
      <c r="CJ65" s="126"/>
      <c r="CK65" s="126"/>
      <c r="CL65" s="126"/>
      <c r="CM65" s="126"/>
      <c r="CN65" s="126"/>
      <c r="CO65" s="126"/>
      <c r="CP65" s="126">
        <f>197250-197250</f>
        <v>0</v>
      </c>
      <c r="CQ65" s="126"/>
      <c r="CR65" s="126"/>
      <c r="CS65" s="126"/>
      <c r="CT65" s="126"/>
      <c r="CU65" s="126"/>
      <c r="CV65" s="126"/>
      <c r="CW65" s="126">
        <v>0</v>
      </c>
      <c r="CX65" s="126"/>
      <c r="CY65" s="126"/>
      <c r="CZ65" s="126"/>
      <c r="DA65" s="126"/>
      <c r="DB65" s="126"/>
      <c r="DC65" s="126"/>
      <c r="DD65" s="126">
        <v>0</v>
      </c>
      <c r="DE65" s="126"/>
      <c r="DF65" s="126"/>
      <c r="DG65" s="126"/>
      <c r="DH65" s="126"/>
      <c r="DI65" s="126"/>
      <c r="DJ65" s="126"/>
      <c r="DK65" s="218"/>
      <c r="DL65" s="218"/>
      <c r="DM65" s="218"/>
      <c r="DN65" s="218"/>
      <c r="DO65" s="218"/>
      <c r="DP65" s="218"/>
      <c r="DQ65" s="218"/>
      <c r="DR65" s="218"/>
      <c r="DS65" s="218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53"/>
      <c r="EG65" s="53"/>
      <c r="EH65" s="53"/>
      <c r="EI65" s="53"/>
      <c r="EJ65" s="53"/>
      <c r="EK65" s="53"/>
      <c r="EL65" s="113"/>
      <c r="EM65" s="114"/>
      <c r="EN65" s="114"/>
      <c r="EO65" s="114"/>
      <c r="EP65" s="114"/>
      <c r="EQ65" s="114"/>
      <c r="ER65" s="114"/>
      <c r="ES65" s="114"/>
      <c r="ET65" s="114"/>
      <c r="EU65" s="115"/>
      <c r="EV65" s="53"/>
      <c r="EW65" s="53"/>
      <c r="EX65" s="117"/>
      <c r="EY65" s="117"/>
      <c r="EZ65" s="117"/>
      <c r="FA65" s="117"/>
      <c r="FB65" s="117"/>
      <c r="FC65" s="117"/>
      <c r="FD65" s="117"/>
      <c r="FE65" s="117"/>
      <c r="FF65" s="220"/>
      <c r="FG65" s="52"/>
    </row>
    <row r="66" spans="1:163" s="65" customFormat="1" ht="21.75" customHeight="1">
      <c r="A66" s="417" t="s">
        <v>104</v>
      </c>
      <c r="B66" s="120"/>
      <c r="C66" s="120"/>
      <c r="D66" s="120"/>
      <c r="E66" s="120"/>
      <c r="F66" s="194" t="s">
        <v>259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27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9"/>
      <c r="AJ66" s="127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9"/>
      <c r="AY66" s="116" t="s">
        <v>137</v>
      </c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20" t="s">
        <v>100</v>
      </c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09">
        <f>SUM(CH66:DJ66)</f>
        <v>0</v>
      </c>
      <c r="CB66" s="109"/>
      <c r="CC66" s="109"/>
      <c r="CD66" s="109"/>
      <c r="CE66" s="109"/>
      <c r="CF66" s="109"/>
      <c r="CG66" s="109"/>
      <c r="CH66" s="126">
        <v>0</v>
      </c>
      <c r="CI66" s="126"/>
      <c r="CJ66" s="126"/>
      <c r="CK66" s="126"/>
      <c r="CL66" s="126"/>
      <c r="CM66" s="126"/>
      <c r="CN66" s="126"/>
      <c r="CO66" s="126"/>
      <c r="CP66" s="126">
        <v>0</v>
      </c>
      <c r="CQ66" s="126"/>
      <c r="CR66" s="126"/>
      <c r="CS66" s="126"/>
      <c r="CT66" s="126"/>
      <c r="CU66" s="126"/>
      <c r="CV66" s="126"/>
      <c r="CW66" s="126">
        <v>0</v>
      </c>
      <c r="CX66" s="126"/>
      <c r="CY66" s="126"/>
      <c r="CZ66" s="126"/>
      <c r="DA66" s="126"/>
      <c r="DB66" s="126"/>
      <c r="DC66" s="126"/>
      <c r="DD66" s="126">
        <v>0</v>
      </c>
      <c r="DE66" s="126"/>
      <c r="DF66" s="126"/>
      <c r="DG66" s="126"/>
      <c r="DH66" s="126"/>
      <c r="DI66" s="126"/>
      <c r="DJ66" s="126"/>
      <c r="DK66" s="218"/>
      <c r="DL66" s="218"/>
      <c r="DM66" s="218"/>
      <c r="DN66" s="218"/>
      <c r="DO66" s="218"/>
      <c r="DP66" s="218"/>
      <c r="DQ66" s="218"/>
      <c r="DR66" s="218"/>
      <c r="DS66" s="218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53"/>
      <c r="EG66" s="53"/>
      <c r="EH66" s="53"/>
      <c r="EI66" s="53"/>
      <c r="EJ66" s="53"/>
      <c r="EK66" s="53"/>
      <c r="EL66" s="113"/>
      <c r="EM66" s="114"/>
      <c r="EN66" s="114"/>
      <c r="EO66" s="114"/>
      <c r="EP66" s="114"/>
      <c r="EQ66" s="114"/>
      <c r="ER66" s="114"/>
      <c r="ES66" s="114"/>
      <c r="ET66" s="114"/>
      <c r="EU66" s="115"/>
      <c r="EV66" s="53"/>
      <c r="EW66" s="53"/>
      <c r="EX66" s="117"/>
      <c r="EY66" s="117"/>
      <c r="EZ66" s="117"/>
      <c r="FA66" s="117"/>
      <c r="FB66" s="117"/>
      <c r="FC66" s="117"/>
      <c r="FD66" s="117"/>
      <c r="FE66" s="117"/>
      <c r="FF66" s="220"/>
      <c r="FG66" s="44"/>
    </row>
    <row r="67" spans="1:163" s="65" customFormat="1" ht="21.75" customHeight="1" thickBot="1">
      <c r="A67" s="420" t="s">
        <v>105</v>
      </c>
      <c r="B67" s="209"/>
      <c r="C67" s="209"/>
      <c r="D67" s="209"/>
      <c r="E67" s="209"/>
      <c r="F67" s="228" t="s">
        <v>260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127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9"/>
      <c r="AJ67" s="127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9"/>
      <c r="AY67" s="229" t="s">
        <v>137</v>
      </c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09" t="s">
        <v>215</v>
      </c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30">
        <f>SUM(CH67:DJ67)</f>
        <v>0</v>
      </c>
      <c r="CB67" s="230"/>
      <c r="CC67" s="230"/>
      <c r="CD67" s="230"/>
      <c r="CE67" s="230"/>
      <c r="CF67" s="230"/>
      <c r="CG67" s="230"/>
      <c r="CH67" s="212">
        <v>0</v>
      </c>
      <c r="CI67" s="212"/>
      <c r="CJ67" s="212"/>
      <c r="CK67" s="212"/>
      <c r="CL67" s="212"/>
      <c r="CM67" s="212"/>
      <c r="CN67" s="212"/>
      <c r="CO67" s="212"/>
      <c r="CP67" s="212">
        <v>0</v>
      </c>
      <c r="CQ67" s="212"/>
      <c r="CR67" s="212"/>
      <c r="CS67" s="212"/>
      <c r="CT67" s="212"/>
      <c r="CU67" s="212"/>
      <c r="CV67" s="212"/>
      <c r="CW67" s="212">
        <f>197250-197250</f>
        <v>0</v>
      </c>
      <c r="CX67" s="212"/>
      <c r="CY67" s="212"/>
      <c r="CZ67" s="212"/>
      <c r="DA67" s="212"/>
      <c r="DB67" s="212"/>
      <c r="DC67" s="212"/>
      <c r="DD67" s="212">
        <v>0</v>
      </c>
      <c r="DE67" s="212"/>
      <c r="DF67" s="212"/>
      <c r="DG67" s="212"/>
      <c r="DH67" s="212"/>
      <c r="DI67" s="212"/>
      <c r="DJ67" s="212"/>
      <c r="DK67" s="213"/>
      <c r="DL67" s="213"/>
      <c r="DM67" s="213"/>
      <c r="DN67" s="213"/>
      <c r="DO67" s="213"/>
      <c r="DP67" s="213"/>
      <c r="DQ67" s="213"/>
      <c r="DR67" s="213"/>
      <c r="DS67" s="213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54"/>
      <c r="EG67" s="54"/>
      <c r="EH67" s="54"/>
      <c r="EI67" s="54"/>
      <c r="EJ67" s="54"/>
      <c r="EK67" s="54"/>
      <c r="EL67" s="244"/>
      <c r="EM67" s="245"/>
      <c r="EN67" s="245"/>
      <c r="EO67" s="245"/>
      <c r="EP67" s="245"/>
      <c r="EQ67" s="245"/>
      <c r="ER67" s="245"/>
      <c r="ES67" s="245"/>
      <c r="ET67" s="245"/>
      <c r="EU67" s="246"/>
      <c r="EV67" s="54"/>
      <c r="EW67" s="54"/>
      <c r="EX67" s="216"/>
      <c r="EY67" s="216"/>
      <c r="EZ67" s="216"/>
      <c r="FA67" s="216"/>
      <c r="FB67" s="216"/>
      <c r="FC67" s="216"/>
      <c r="FD67" s="216"/>
      <c r="FE67" s="216"/>
      <c r="FF67" s="217"/>
      <c r="FG67" s="52"/>
    </row>
    <row r="68" spans="1:163" s="67" customFormat="1" ht="20.25" customHeight="1">
      <c r="A68" s="422" t="s">
        <v>106</v>
      </c>
      <c r="B68" s="125"/>
      <c r="C68" s="125"/>
      <c r="D68" s="125"/>
      <c r="E68" s="125"/>
      <c r="F68" s="247" t="s">
        <v>261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9"/>
      <c r="Q68" s="127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  <c r="AJ68" s="127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9"/>
      <c r="AY68" s="117" t="s">
        <v>98</v>
      </c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20" t="s">
        <v>99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6">
        <f>SUM(CH68:DJ68)</f>
        <v>170169.45</v>
      </c>
      <c r="CB68" s="126"/>
      <c r="CC68" s="126"/>
      <c r="CD68" s="126"/>
      <c r="CE68" s="126"/>
      <c r="CF68" s="126"/>
      <c r="CG68" s="126"/>
      <c r="CH68" s="126">
        <v>170169.45</v>
      </c>
      <c r="CI68" s="126"/>
      <c r="CJ68" s="126"/>
      <c r="CK68" s="126"/>
      <c r="CL68" s="126"/>
      <c r="CM68" s="126"/>
      <c r="CN68" s="126"/>
      <c r="CO68" s="126"/>
      <c r="CP68" s="126">
        <v>0</v>
      </c>
      <c r="CQ68" s="126"/>
      <c r="CR68" s="126"/>
      <c r="CS68" s="126"/>
      <c r="CT68" s="126"/>
      <c r="CU68" s="126"/>
      <c r="CV68" s="126"/>
      <c r="CW68" s="126">
        <v>0</v>
      </c>
      <c r="CX68" s="126"/>
      <c r="CY68" s="126"/>
      <c r="CZ68" s="126"/>
      <c r="DA68" s="126"/>
      <c r="DB68" s="126"/>
      <c r="DC68" s="126"/>
      <c r="DD68" s="126">
        <v>0</v>
      </c>
      <c r="DE68" s="126"/>
      <c r="DF68" s="126"/>
      <c r="DG68" s="126"/>
      <c r="DH68" s="126"/>
      <c r="DI68" s="126"/>
      <c r="DJ68" s="126"/>
      <c r="DK68" s="110"/>
      <c r="DL68" s="111"/>
      <c r="DM68" s="111"/>
      <c r="DN68" s="111"/>
      <c r="DO68" s="111"/>
      <c r="DP68" s="111"/>
      <c r="DQ68" s="111"/>
      <c r="DR68" s="111"/>
      <c r="DS68" s="111"/>
      <c r="DT68" s="250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7"/>
      <c r="EY68" s="117"/>
      <c r="EZ68" s="117"/>
      <c r="FA68" s="117"/>
      <c r="FB68" s="117"/>
      <c r="FC68" s="117"/>
      <c r="FD68" s="117"/>
      <c r="FE68" s="117"/>
      <c r="FF68" s="117"/>
      <c r="FG68" s="193"/>
    </row>
    <row r="69" spans="1:163" s="67" customFormat="1" ht="22.5" customHeight="1">
      <c r="A69" s="422" t="s">
        <v>107</v>
      </c>
      <c r="B69" s="125"/>
      <c r="C69" s="125"/>
      <c r="D69" s="125"/>
      <c r="E69" s="125"/>
      <c r="F69" s="247" t="s">
        <v>262</v>
      </c>
      <c r="G69" s="248"/>
      <c r="H69" s="248"/>
      <c r="I69" s="248"/>
      <c r="J69" s="248"/>
      <c r="K69" s="248"/>
      <c r="L69" s="248"/>
      <c r="M69" s="248"/>
      <c r="N69" s="248"/>
      <c r="O69" s="248"/>
      <c r="P69" s="249"/>
      <c r="Q69" s="127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9"/>
      <c r="AJ69" s="127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9"/>
      <c r="AY69" s="116" t="s">
        <v>98</v>
      </c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25" t="s">
        <v>99</v>
      </c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09">
        <f aca="true" t="shared" si="1" ref="CA69:CA83">SUM(CH69:DS69)</f>
        <v>0</v>
      </c>
      <c r="CB69" s="109"/>
      <c r="CC69" s="109"/>
      <c r="CD69" s="109"/>
      <c r="CE69" s="109"/>
      <c r="CF69" s="109"/>
      <c r="CG69" s="109"/>
      <c r="CH69" s="109">
        <v>0</v>
      </c>
      <c r="CI69" s="109"/>
      <c r="CJ69" s="109"/>
      <c r="CK69" s="109"/>
      <c r="CL69" s="109"/>
      <c r="CM69" s="109"/>
      <c r="CN69" s="109"/>
      <c r="CO69" s="109"/>
      <c r="CP69" s="109">
        <v>0</v>
      </c>
      <c r="CQ69" s="109"/>
      <c r="CR69" s="109"/>
      <c r="CS69" s="109"/>
      <c r="CT69" s="109"/>
      <c r="CU69" s="109"/>
      <c r="CV69" s="109"/>
      <c r="CW69" s="109">
        <v>0</v>
      </c>
      <c r="CX69" s="109"/>
      <c r="CY69" s="109"/>
      <c r="CZ69" s="109"/>
      <c r="DA69" s="109"/>
      <c r="DB69" s="109"/>
      <c r="DC69" s="109"/>
      <c r="DD69" s="109">
        <v>0</v>
      </c>
      <c r="DE69" s="109"/>
      <c r="DF69" s="109"/>
      <c r="DG69" s="109"/>
      <c r="DH69" s="109"/>
      <c r="DI69" s="109"/>
      <c r="DJ69" s="109"/>
      <c r="DK69" s="253"/>
      <c r="DL69" s="254"/>
      <c r="DM69" s="254"/>
      <c r="DN69" s="254"/>
      <c r="DO69" s="254"/>
      <c r="DP69" s="254"/>
      <c r="DQ69" s="254"/>
      <c r="DR69" s="254"/>
      <c r="DS69" s="254"/>
      <c r="DT69" s="255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7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6"/>
      <c r="EY69" s="116"/>
      <c r="EZ69" s="116"/>
      <c r="FA69" s="116"/>
      <c r="FB69" s="116"/>
      <c r="FC69" s="116"/>
      <c r="FD69" s="116"/>
      <c r="FE69" s="116"/>
      <c r="FF69" s="116"/>
      <c r="FG69" s="196"/>
    </row>
    <row r="70" spans="1:163" s="67" customFormat="1" ht="20.25" customHeight="1">
      <c r="A70" s="422" t="s">
        <v>182</v>
      </c>
      <c r="B70" s="125"/>
      <c r="C70" s="125"/>
      <c r="D70" s="125"/>
      <c r="E70" s="125"/>
      <c r="F70" s="247" t="s">
        <v>263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9"/>
      <c r="Q70" s="127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9"/>
      <c r="AJ70" s="127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9"/>
      <c r="AY70" s="116" t="s">
        <v>98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25" t="s">
        <v>100</v>
      </c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09">
        <f t="shared" si="1"/>
        <v>170169.45</v>
      </c>
      <c r="CB70" s="109"/>
      <c r="CC70" s="109"/>
      <c r="CD70" s="109"/>
      <c r="CE70" s="109"/>
      <c r="CF70" s="109"/>
      <c r="CG70" s="109"/>
      <c r="CH70" s="109">
        <v>0</v>
      </c>
      <c r="CI70" s="109"/>
      <c r="CJ70" s="109"/>
      <c r="CK70" s="109"/>
      <c r="CL70" s="109"/>
      <c r="CM70" s="109"/>
      <c r="CN70" s="109"/>
      <c r="CO70" s="109"/>
      <c r="CP70" s="109">
        <v>170169.45</v>
      </c>
      <c r="CQ70" s="109"/>
      <c r="CR70" s="109"/>
      <c r="CS70" s="109"/>
      <c r="CT70" s="109"/>
      <c r="CU70" s="109"/>
      <c r="CV70" s="109"/>
      <c r="CW70" s="109">
        <v>0</v>
      </c>
      <c r="CX70" s="109"/>
      <c r="CY70" s="109"/>
      <c r="CZ70" s="109"/>
      <c r="DA70" s="109"/>
      <c r="DB70" s="109"/>
      <c r="DC70" s="109"/>
      <c r="DD70" s="109">
        <v>0</v>
      </c>
      <c r="DE70" s="109"/>
      <c r="DF70" s="109"/>
      <c r="DG70" s="109"/>
      <c r="DH70" s="109"/>
      <c r="DI70" s="109"/>
      <c r="DJ70" s="109"/>
      <c r="DK70" s="253"/>
      <c r="DL70" s="254"/>
      <c r="DM70" s="254"/>
      <c r="DN70" s="254"/>
      <c r="DO70" s="254"/>
      <c r="DP70" s="254"/>
      <c r="DQ70" s="254"/>
      <c r="DR70" s="254"/>
      <c r="DS70" s="254"/>
      <c r="DT70" s="255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7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6"/>
      <c r="EY70" s="116"/>
      <c r="EZ70" s="116"/>
      <c r="FA70" s="116"/>
      <c r="FB70" s="116"/>
      <c r="FC70" s="116"/>
      <c r="FD70" s="116"/>
      <c r="FE70" s="116"/>
      <c r="FF70" s="116"/>
      <c r="FG70" s="196"/>
    </row>
    <row r="71" spans="1:163" s="67" customFormat="1" ht="22.5" customHeight="1">
      <c r="A71" s="422" t="s">
        <v>108</v>
      </c>
      <c r="B71" s="125"/>
      <c r="C71" s="125"/>
      <c r="D71" s="125"/>
      <c r="E71" s="125"/>
      <c r="F71" s="247" t="s">
        <v>264</v>
      </c>
      <c r="G71" s="248"/>
      <c r="H71" s="248"/>
      <c r="I71" s="248"/>
      <c r="J71" s="248"/>
      <c r="K71" s="248"/>
      <c r="L71" s="248"/>
      <c r="M71" s="248"/>
      <c r="N71" s="248"/>
      <c r="O71" s="248"/>
      <c r="P71" s="249"/>
      <c r="Q71" s="127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9"/>
      <c r="AJ71" s="127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9"/>
      <c r="AY71" s="116" t="s">
        <v>98</v>
      </c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25" t="s">
        <v>100</v>
      </c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09">
        <f t="shared" si="1"/>
        <v>0</v>
      </c>
      <c r="CB71" s="109"/>
      <c r="CC71" s="109"/>
      <c r="CD71" s="109"/>
      <c r="CE71" s="109"/>
      <c r="CF71" s="109"/>
      <c r="CG71" s="109"/>
      <c r="CH71" s="109">
        <v>0</v>
      </c>
      <c r="CI71" s="109"/>
      <c r="CJ71" s="109"/>
      <c r="CK71" s="109"/>
      <c r="CL71" s="109"/>
      <c r="CM71" s="109"/>
      <c r="CN71" s="109"/>
      <c r="CO71" s="109"/>
      <c r="CP71" s="109">
        <v>0</v>
      </c>
      <c r="CQ71" s="109"/>
      <c r="CR71" s="109"/>
      <c r="CS71" s="109"/>
      <c r="CT71" s="109"/>
      <c r="CU71" s="109"/>
      <c r="CV71" s="109"/>
      <c r="CW71" s="109">
        <v>0</v>
      </c>
      <c r="CX71" s="109"/>
      <c r="CY71" s="109"/>
      <c r="CZ71" s="109"/>
      <c r="DA71" s="109"/>
      <c r="DB71" s="109"/>
      <c r="DC71" s="109"/>
      <c r="DD71" s="109">
        <v>0</v>
      </c>
      <c r="DE71" s="109"/>
      <c r="DF71" s="109"/>
      <c r="DG71" s="109"/>
      <c r="DH71" s="109"/>
      <c r="DI71" s="109"/>
      <c r="DJ71" s="109"/>
      <c r="DK71" s="253"/>
      <c r="DL71" s="254"/>
      <c r="DM71" s="254"/>
      <c r="DN71" s="254"/>
      <c r="DO71" s="254"/>
      <c r="DP71" s="254"/>
      <c r="DQ71" s="254"/>
      <c r="DR71" s="254"/>
      <c r="DS71" s="254"/>
      <c r="DT71" s="255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7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6"/>
      <c r="EY71" s="116"/>
      <c r="EZ71" s="116"/>
      <c r="FA71" s="116"/>
      <c r="FB71" s="116"/>
      <c r="FC71" s="116"/>
      <c r="FD71" s="116"/>
      <c r="FE71" s="116"/>
      <c r="FF71" s="116"/>
      <c r="FG71" s="196"/>
    </row>
    <row r="72" spans="1:163" s="67" customFormat="1" ht="21.75" customHeight="1" thickBot="1">
      <c r="A72" s="422" t="s">
        <v>183</v>
      </c>
      <c r="B72" s="125"/>
      <c r="C72" s="125"/>
      <c r="D72" s="125"/>
      <c r="E72" s="125"/>
      <c r="F72" s="247" t="s">
        <v>265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9"/>
      <c r="Q72" s="127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  <c r="AJ72" s="127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9"/>
      <c r="AY72" s="116" t="s">
        <v>98</v>
      </c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25" t="s">
        <v>215</v>
      </c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09">
        <f t="shared" si="1"/>
        <v>170169.45</v>
      </c>
      <c r="CB72" s="109"/>
      <c r="CC72" s="109"/>
      <c r="CD72" s="109"/>
      <c r="CE72" s="109"/>
      <c r="CF72" s="109"/>
      <c r="CG72" s="109"/>
      <c r="CH72" s="109">
        <v>0</v>
      </c>
      <c r="CI72" s="109"/>
      <c r="CJ72" s="109"/>
      <c r="CK72" s="109"/>
      <c r="CL72" s="109"/>
      <c r="CM72" s="109"/>
      <c r="CN72" s="109"/>
      <c r="CO72" s="109"/>
      <c r="CP72" s="109">
        <v>0</v>
      </c>
      <c r="CQ72" s="109"/>
      <c r="CR72" s="109"/>
      <c r="CS72" s="109"/>
      <c r="CT72" s="109"/>
      <c r="CU72" s="109"/>
      <c r="CV72" s="109"/>
      <c r="CW72" s="109">
        <v>170169.45</v>
      </c>
      <c r="CX72" s="109"/>
      <c r="CY72" s="109"/>
      <c r="CZ72" s="109"/>
      <c r="DA72" s="109"/>
      <c r="DB72" s="109"/>
      <c r="DC72" s="109"/>
      <c r="DD72" s="109">
        <v>0</v>
      </c>
      <c r="DE72" s="109"/>
      <c r="DF72" s="109"/>
      <c r="DG72" s="109"/>
      <c r="DH72" s="109"/>
      <c r="DI72" s="109"/>
      <c r="DJ72" s="109"/>
      <c r="DK72" s="253"/>
      <c r="DL72" s="254"/>
      <c r="DM72" s="254"/>
      <c r="DN72" s="254"/>
      <c r="DO72" s="254"/>
      <c r="DP72" s="254"/>
      <c r="DQ72" s="254"/>
      <c r="DR72" s="254"/>
      <c r="DS72" s="254"/>
      <c r="DT72" s="255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7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6"/>
      <c r="EY72" s="116"/>
      <c r="EZ72" s="116"/>
      <c r="FA72" s="116"/>
      <c r="FB72" s="116"/>
      <c r="FC72" s="116"/>
      <c r="FD72" s="116"/>
      <c r="FE72" s="116"/>
      <c r="FF72" s="116"/>
      <c r="FG72" s="196"/>
    </row>
    <row r="73" spans="1:163" s="67" customFormat="1" ht="21" customHeight="1">
      <c r="A73" s="421" t="s">
        <v>116</v>
      </c>
      <c r="B73" s="186"/>
      <c r="C73" s="186"/>
      <c r="D73" s="186"/>
      <c r="E73" s="186"/>
      <c r="F73" s="258" t="s">
        <v>266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60"/>
      <c r="Q73" s="12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  <c r="AJ73" s="127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9"/>
      <c r="AY73" s="188" t="s">
        <v>109</v>
      </c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6" t="s">
        <v>99</v>
      </c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9">
        <f t="shared" si="1"/>
        <v>0</v>
      </c>
      <c r="CB73" s="189"/>
      <c r="CC73" s="189"/>
      <c r="CD73" s="189"/>
      <c r="CE73" s="189"/>
      <c r="CF73" s="189"/>
      <c r="CG73" s="189"/>
      <c r="CH73" s="189">
        <v>0</v>
      </c>
      <c r="CI73" s="189"/>
      <c r="CJ73" s="189"/>
      <c r="CK73" s="189"/>
      <c r="CL73" s="189"/>
      <c r="CM73" s="189"/>
      <c r="CN73" s="189"/>
      <c r="CO73" s="189"/>
      <c r="CP73" s="189">
        <v>0</v>
      </c>
      <c r="CQ73" s="189"/>
      <c r="CR73" s="189"/>
      <c r="CS73" s="189"/>
      <c r="CT73" s="189"/>
      <c r="CU73" s="189"/>
      <c r="CV73" s="189"/>
      <c r="CW73" s="189">
        <v>0</v>
      </c>
      <c r="CX73" s="189"/>
      <c r="CY73" s="189"/>
      <c r="CZ73" s="189"/>
      <c r="DA73" s="189"/>
      <c r="DB73" s="189"/>
      <c r="DC73" s="189"/>
      <c r="DD73" s="189">
        <v>0</v>
      </c>
      <c r="DE73" s="189"/>
      <c r="DF73" s="189"/>
      <c r="DG73" s="189"/>
      <c r="DH73" s="189"/>
      <c r="DI73" s="189"/>
      <c r="DJ73" s="189"/>
      <c r="DK73" s="261"/>
      <c r="DL73" s="262"/>
      <c r="DM73" s="262"/>
      <c r="DN73" s="262"/>
      <c r="DO73" s="262"/>
      <c r="DP73" s="262"/>
      <c r="DQ73" s="262"/>
      <c r="DR73" s="262"/>
      <c r="DS73" s="26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88"/>
      <c r="EY73" s="188"/>
      <c r="EZ73" s="188"/>
      <c r="FA73" s="188"/>
      <c r="FB73" s="188"/>
      <c r="FC73" s="188"/>
      <c r="FD73" s="188"/>
      <c r="FE73" s="188"/>
      <c r="FF73" s="188"/>
      <c r="FG73" s="193"/>
    </row>
    <row r="74" spans="1:163" s="67" customFormat="1" ht="22.5" customHeight="1">
      <c r="A74" s="422" t="s">
        <v>117</v>
      </c>
      <c r="B74" s="125"/>
      <c r="C74" s="125"/>
      <c r="D74" s="125"/>
      <c r="E74" s="125"/>
      <c r="F74" s="247" t="s">
        <v>267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9"/>
      <c r="Q74" s="12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9"/>
      <c r="AJ74" s="127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9"/>
      <c r="AY74" s="116" t="s">
        <v>109</v>
      </c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25" t="s">
        <v>100</v>
      </c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09">
        <f t="shared" si="1"/>
        <v>0</v>
      </c>
      <c r="CB74" s="109"/>
      <c r="CC74" s="109"/>
      <c r="CD74" s="109"/>
      <c r="CE74" s="109"/>
      <c r="CF74" s="109"/>
      <c r="CG74" s="109"/>
      <c r="CH74" s="109">
        <v>0</v>
      </c>
      <c r="CI74" s="109"/>
      <c r="CJ74" s="109"/>
      <c r="CK74" s="109"/>
      <c r="CL74" s="109"/>
      <c r="CM74" s="109"/>
      <c r="CN74" s="109"/>
      <c r="CO74" s="109"/>
      <c r="CP74" s="109">
        <v>0</v>
      </c>
      <c r="CQ74" s="109"/>
      <c r="CR74" s="109"/>
      <c r="CS74" s="109"/>
      <c r="CT74" s="109"/>
      <c r="CU74" s="109"/>
      <c r="CV74" s="109"/>
      <c r="CW74" s="109">
        <v>0</v>
      </c>
      <c r="CX74" s="109"/>
      <c r="CY74" s="109"/>
      <c r="CZ74" s="109"/>
      <c r="DA74" s="109"/>
      <c r="DB74" s="109"/>
      <c r="DC74" s="109"/>
      <c r="DD74" s="109">
        <v>0</v>
      </c>
      <c r="DE74" s="109"/>
      <c r="DF74" s="109"/>
      <c r="DG74" s="109"/>
      <c r="DH74" s="109"/>
      <c r="DI74" s="109"/>
      <c r="DJ74" s="109"/>
      <c r="DK74" s="253"/>
      <c r="DL74" s="254"/>
      <c r="DM74" s="254"/>
      <c r="DN74" s="254"/>
      <c r="DO74" s="254"/>
      <c r="DP74" s="254"/>
      <c r="DQ74" s="254"/>
      <c r="DR74" s="254"/>
      <c r="DS74" s="254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46"/>
      <c r="EG74" s="46"/>
      <c r="EH74" s="46"/>
      <c r="EI74" s="46"/>
      <c r="EJ74" s="46"/>
      <c r="EK74" s="46"/>
      <c r="EL74" s="221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3"/>
      <c r="EX74" s="116"/>
      <c r="EY74" s="116"/>
      <c r="EZ74" s="116"/>
      <c r="FA74" s="116"/>
      <c r="FB74" s="116"/>
      <c r="FC74" s="116"/>
      <c r="FD74" s="116"/>
      <c r="FE74" s="116"/>
      <c r="FF74" s="116"/>
      <c r="FG74" s="196"/>
    </row>
    <row r="75" spans="1:163" s="67" customFormat="1" ht="23.25" customHeight="1" thickBot="1">
      <c r="A75" s="422" t="s">
        <v>118</v>
      </c>
      <c r="B75" s="125"/>
      <c r="C75" s="125"/>
      <c r="D75" s="125"/>
      <c r="E75" s="125"/>
      <c r="F75" s="247" t="s">
        <v>268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9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  <c r="AJ75" s="127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9"/>
      <c r="AY75" s="116" t="s">
        <v>109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25" t="s">
        <v>215</v>
      </c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09">
        <f t="shared" si="1"/>
        <v>0</v>
      </c>
      <c r="CB75" s="109"/>
      <c r="CC75" s="109"/>
      <c r="CD75" s="109"/>
      <c r="CE75" s="109"/>
      <c r="CF75" s="109"/>
      <c r="CG75" s="109"/>
      <c r="CH75" s="109">
        <v>0</v>
      </c>
      <c r="CI75" s="109"/>
      <c r="CJ75" s="109"/>
      <c r="CK75" s="109"/>
      <c r="CL75" s="109"/>
      <c r="CM75" s="109"/>
      <c r="CN75" s="109"/>
      <c r="CO75" s="109"/>
      <c r="CP75" s="109">
        <v>0</v>
      </c>
      <c r="CQ75" s="109"/>
      <c r="CR75" s="109"/>
      <c r="CS75" s="109"/>
      <c r="CT75" s="109"/>
      <c r="CU75" s="109"/>
      <c r="CV75" s="109"/>
      <c r="CW75" s="109">
        <v>0</v>
      </c>
      <c r="CX75" s="109"/>
      <c r="CY75" s="109"/>
      <c r="CZ75" s="109"/>
      <c r="DA75" s="109"/>
      <c r="DB75" s="109"/>
      <c r="DC75" s="109"/>
      <c r="DD75" s="109">
        <v>0</v>
      </c>
      <c r="DE75" s="109"/>
      <c r="DF75" s="109"/>
      <c r="DG75" s="109"/>
      <c r="DH75" s="109"/>
      <c r="DI75" s="109"/>
      <c r="DJ75" s="109"/>
      <c r="DK75" s="253"/>
      <c r="DL75" s="254"/>
      <c r="DM75" s="254"/>
      <c r="DN75" s="254"/>
      <c r="DO75" s="254"/>
      <c r="DP75" s="254"/>
      <c r="DQ75" s="254"/>
      <c r="DR75" s="254"/>
      <c r="DS75" s="254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46"/>
      <c r="EG75" s="46"/>
      <c r="EH75" s="46"/>
      <c r="EI75" s="46"/>
      <c r="EJ75" s="46"/>
      <c r="EK75" s="46"/>
      <c r="EL75" s="221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3"/>
      <c r="EX75" s="116"/>
      <c r="EY75" s="116"/>
      <c r="EZ75" s="116"/>
      <c r="FA75" s="116"/>
      <c r="FB75" s="116"/>
      <c r="FC75" s="116"/>
      <c r="FD75" s="116"/>
      <c r="FE75" s="116"/>
      <c r="FF75" s="116"/>
      <c r="FG75" s="196"/>
    </row>
    <row r="76" spans="1:163" s="67" customFormat="1" ht="23.25" customHeight="1">
      <c r="A76" s="421" t="s">
        <v>123</v>
      </c>
      <c r="B76" s="186"/>
      <c r="C76" s="186"/>
      <c r="D76" s="186"/>
      <c r="E76" s="186"/>
      <c r="F76" s="258" t="s">
        <v>269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60"/>
      <c r="Q76" s="12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9"/>
      <c r="AJ76" s="127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9"/>
      <c r="AY76" s="188" t="s">
        <v>143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6" t="s">
        <v>99</v>
      </c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9">
        <f t="shared" si="1"/>
        <v>0</v>
      </c>
      <c r="CB76" s="189"/>
      <c r="CC76" s="189"/>
      <c r="CD76" s="189"/>
      <c r="CE76" s="189"/>
      <c r="CF76" s="189"/>
      <c r="CG76" s="189"/>
      <c r="CH76" s="189">
        <v>0</v>
      </c>
      <c r="CI76" s="189"/>
      <c r="CJ76" s="189"/>
      <c r="CK76" s="189"/>
      <c r="CL76" s="189"/>
      <c r="CM76" s="189"/>
      <c r="CN76" s="189"/>
      <c r="CO76" s="189"/>
      <c r="CP76" s="189">
        <v>0</v>
      </c>
      <c r="CQ76" s="189"/>
      <c r="CR76" s="189"/>
      <c r="CS76" s="189"/>
      <c r="CT76" s="189"/>
      <c r="CU76" s="189"/>
      <c r="CV76" s="189"/>
      <c r="CW76" s="189">
        <v>0</v>
      </c>
      <c r="CX76" s="189"/>
      <c r="CY76" s="189"/>
      <c r="CZ76" s="189"/>
      <c r="DA76" s="189"/>
      <c r="DB76" s="189"/>
      <c r="DC76" s="189"/>
      <c r="DD76" s="189">
        <v>0</v>
      </c>
      <c r="DE76" s="189"/>
      <c r="DF76" s="189"/>
      <c r="DG76" s="189"/>
      <c r="DH76" s="189"/>
      <c r="DI76" s="189"/>
      <c r="DJ76" s="189"/>
      <c r="DK76" s="261"/>
      <c r="DL76" s="262"/>
      <c r="DM76" s="262"/>
      <c r="DN76" s="262"/>
      <c r="DO76" s="262"/>
      <c r="DP76" s="262"/>
      <c r="DQ76" s="262"/>
      <c r="DR76" s="262"/>
      <c r="DS76" s="26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43"/>
      <c r="EG76" s="43"/>
      <c r="EH76" s="43"/>
      <c r="EI76" s="43"/>
      <c r="EJ76" s="43"/>
      <c r="EK76" s="43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88"/>
      <c r="EY76" s="188"/>
      <c r="EZ76" s="188"/>
      <c r="FA76" s="188"/>
      <c r="FB76" s="188"/>
      <c r="FC76" s="188"/>
      <c r="FD76" s="188"/>
      <c r="FE76" s="188"/>
      <c r="FF76" s="188"/>
      <c r="FG76" s="193"/>
    </row>
    <row r="77" spans="1:163" s="67" customFormat="1" ht="22.5" customHeight="1">
      <c r="A77" s="422" t="s">
        <v>124</v>
      </c>
      <c r="B77" s="125"/>
      <c r="C77" s="125"/>
      <c r="D77" s="125"/>
      <c r="E77" s="125"/>
      <c r="F77" s="247" t="s">
        <v>270</v>
      </c>
      <c r="G77" s="248"/>
      <c r="H77" s="248"/>
      <c r="I77" s="248"/>
      <c r="J77" s="248"/>
      <c r="K77" s="248"/>
      <c r="L77" s="248"/>
      <c r="M77" s="248"/>
      <c r="N77" s="248"/>
      <c r="O77" s="248"/>
      <c r="P77" s="249"/>
      <c r="Q77" s="127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9"/>
      <c r="AJ77" s="127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9"/>
      <c r="AY77" s="116" t="s">
        <v>143</v>
      </c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25" t="s">
        <v>100</v>
      </c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09">
        <f t="shared" si="1"/>
        <v>0</v>
      </c>
      <c r="CB77" s="109"/>
      <c r="CC77" s="109"/>
      <c r="CD77" s="109"/>
      <c r="CE77" s="109"/>
      <c r="CF77" s="109"/>
      <c r="CG77" s="109"/>
      <c r="CH77" s="109">
        <v>0</v>
      </c>
      <c r="CI77" s="109"/>
      <c r="CJ77" s="109"/>
      <c r="CK77" s="109"/>
      <c r="CL77" s="109"/>
      <c r="CM77" s="109"/>
      <c r="CN77" s="109"/>
      <c r="CO77" s="109"/>
      <c r="CP77" s="109">
        <v>0</v>
      </c>
      <c r="CQ77" s="109"/>
      <c r="CR77" s="109"/>
      <c r="CS77" s="109"/>
      <c r="CT77" s="109"/>
      <c r="CU77" s="109"/>
      <c r="CV77" s="109"/>
      <c r="CW77" s="109">
        <v>0</v>
      </c>
      <c r="CX77" s="109"/>
      <c r="CY77" s="109"/>
      <c r="CZ77" s="109"/>
      <c r="DA77" s="109"/>
      <c r="DB77" s="109"/>
      <c r="DC77" s="109"/>
      <c r="DD77" s="109">
        <v>0</v>
      </c>
      <c r="DE77" s="109"/>
      <c r="DF77" s="109"/>
      <c r="DG77" s="109"/>
      <c r="DH77" s="109"/>
      <c r="DI77" s="109"/>
      <c r="DJ77" s="109"/>
      <c r="DK77" s="253"/>
      <c r="DL77" s="254"/>
      <c r="DM77" s="254"/>
      <c r="DN77" s="254"/>
      <c r="DO77" s="254"/>
      <c r="DP77" s="254"/>
      <c r="DQ77" s="254"/>
      <c r="DR77" s="254"/>
      <c r="DS77" s="254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6"/>
      <c r="EY77" s="116"/>
      <c r="EZ77" s="116"/>
      <c r="FA77" s="116"/>
      <c r="FB77" s="116"/>
      <c r="FC77" s="116"/>
      <c r="FD77" s="116"/>
      <c r="FE77" s="116"/>
      <c r="FF77" s="116"/>
      <c r="FG77" s="196"/>
    </row>
    <row r="78" spans="1:163" s="67" customFormat="1" ht="20.25" customHeight="1" thickBot="1">
      <c r="A78" s="422" t="s">
        <v>184</v>
      </c>
      <c r="B78" s="125"/>
      <c r="C78" s="125"/>
      <c r="D78" s="125"/>
      <c r="E78" s="125"/>
      <c r="F78" s="247" t="s">
        <v>271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9"/>
      <c r="Q78" s="127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9"/>
      <c r="AJ78" s="127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9"/>
      <c r="AY78" s="116" t="s">
        <v>143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25" t="s">
        <v>215</v>
      </c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09">
        <f t="shared" si="1"/>
        <v>0</v>
      </c>
      <c r="CB78" s="109"/>
      <c r="CC78" s="109"/>
      <c r="CD78" s="109"/>
      <c r="CE78" s="109"/>
      <c r="CF78" s="109"/>
      <c r="CG78" s="109"/>
      <c r="CH78" s="109">
        <v>0</v>
      </c>
      <c r="CI78" s="109"/>
      <c r="CJ78" s="109"/>
      <c r="CK78" s="109"/>
      <c r="CL78" s="109"/>
      <c r="CM78" s="109"/>
      <c r="CN78" s="109"/>
      <c r="CO78" s="109"/>
      <c r="CP78" s="109">
        <v>0</v>
      </c>
      <c r="CQ78" s="109"/>
      <c r="CR78" s="109"/>
      <c r="CS78" s="109"/>
      <c r="CT78" s="109"/>
      <c r="CU78" s="109"/>
      <c r="CV78" s="109"/>
      <c r="CW78" s="109">
        <v>0</v>
      </c>
      <c r="CX78" s="109"/>
      <c r="CY78" s="109"/>
      <c r="CZ78" s="109"/>
      <c r="DA78" s="109"/>
      <c r="DB78" s="109"/>
      <c r="DC78" s="109"/>
      <c r="DD78" s="109">
        <v>0</v>
      </c>
      <c r="DE78" s="109"/>
      <c r="DF78" s="109"/>
      <c r="DG78" s="109"/>
      <c r="DH78" s="109"/>
      <c r="DI78" s="109"/>
      <c r="DJ78" s="109"/>
      <c r="DK78" s="253"/>
      <c r="DL78" s="254"/>
      <c r="DM78" s="254"/>
      <c r="DN78" s="254"/>
      <c r="DO78" s="254"/>
      <c r="DP78" s="254"/>
      <c r="DQ78" s="254"/>
      <c r="DR78" s="254"/>
      <c r="DS78" s="254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6"/>
      <c r="EY78" s="116"/>
      <c r="EZ78" s="116"/>
      <c r="FA78" s="116"/>
      <c r="FB78" s="116"/>
      <c r="FC78" s="116"/>
      <c r="FD78" s="116"/>
      <c r="FE78" s="116"/>
      <c r="FF78" s="116"/>
      <c r="FG78" s="196"/>
    </row>
    <row r="79" spans="1:163" s="67" customFormat="1" ht="21" customHeight="1">
      <c r="A79" s="421" t="s">
        <v>184</v>
      </c>
      <c r="B79" s="186"/>
      <c r="C79" s="186"/>
      <c r="D79" s="186"/>
      <c r="E79" s="186"/>
      <c r="F79" s="258" t="s">
        <v>272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60"/>
      <c r="Q79" s="127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9"/>
      <c r="AJ79" s="127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9"/>
      <c r="AY79" s="236" t="s">
        <v>142</v>
      </c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63" t="s">
        <v>99</v>
      </c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4">
        <f t="shared" si="1"/>
        <v>716880.55</v>
      </c>
      <c r="CB79" s="264"/>
      <c r="CC79" s="264"/>
      <c r="CD79" s="264"/>
      <c r="CE79" s="264"/>
      <c r="CF79" s="264"/>
      <c r="CG79" s="264"/>
      <c r="CH79" s="265">
        <v>716880.55</v>
      </c>
      <c r="CI79" s="266"/>
      <c r="CJ79" s="266"/>
      <c r="CK79" s="266"/>
      <c r="CL79" s="266"/>
      <c r="CM79" s="266"/>
      <c r="CN79" s="266"/>
      <c r="CO79" s="267"/>
      <c r="CP79" s="264">
        <v>0</v>
      </c>
      <c r="CQ79" s="264"/>
      <c r="CR79" s="264"/>
      <c r="CS79" s="264"/>
      <c r="CT79" s="264"/>
      <c r="CU79" s="264"/>
      <c r="CV79" s="264"/>
      <c r="CW79" s="264">
        <v>0</v>
      </c>
      <c r="CX79" s="264"/>
      <c r="CY79" s="264"/>
      <c r="CZ79" s="264"/>
      <c r="DA79" s="264"/>
      <c r="DB79" s="264"/>
      <c r="DC79" s="264"/>
      <c r="DD79" s="264">
        <v>0</v>
      </c>
      <c r="DE79" s="264"/>
      <c r="DF79" s="264"/>
      <c r="DG79" s="264"/>
      <c r="DH79" s="264"/>
      <c r="DI79" s="264"/>
      <c r="DJ79" s="264"/>
      <c r="DK79" s="268"/>
      <c r="DL79" s="269"/>
      <c r="DM79" s="269"/>
      <c r="DN79" s="269"/>
      <c r="DO79" s="269"/>
      <c r="DP79" s="269"/>
      <c r="DQ79" s="269"/>
      <c r="DR79" s="269"/>
      <c r="DS79" s="269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1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3"/>
      <c r="EX79" s="236"/>
      <c r="EY79" s="236"/>
      <c r="EZ79" s="236"/>
      <c r="FA79" s="236"/>
      <c r="FB79" s="236"/>
      <c r="FC79" s="236"/>
      <c r="FD79" s="236"/>
      <c r="FE79" s="236"/>
      <c r="FF79" s="236"/>
      <c r="FG79" s="450"/>
    </row>
    <row r="80" spans="1:163" s="67" customFormat="1" ht="21.75" customHeight="1">
      <c r="A80" s="417" t="s">
        <v>185</v>
      </c>
      <c r="B80" s="120"/>
      <c r="C80" s="120"/>
      <c r="D80" s="120"/>
      <c r="E80" s="120"/>
      <c r="F80" s="122" t="s">
        <v>273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4"/>
      <c r="Q80" s="127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9"/>
      <c r="AJ80" s="127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9"/>
      <c r="AY80" s="116" t="s">
        <v>142</v>
      </c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25" t="s">
        <v>99</v>
      </c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09">
        <f>SUM(CH80:DS80)</f>
        <v>0</v>
      </c>
      <c r="CB80" s="109"/>
      <c r="CC80" s="109"/>
      <c r="CD80" s="109"/>
      <c r="CE80" s="109"/>
      <c r="CF80" s="109"/>
      <c r="CG80" s="109"/>
      <c r="CH80" s="109">
        <v>0</v>
      </c>
      <c r="CI80" s="109"/>
      <c r="CJ80" s="109"/>
      <c r="CK80" s="109"/>
      <c r="CL80" s="109"/>
      <c r="CM80" s="109"/>
      <c r="CN80" s="109"/>
      <c r="CO80" s="109"/>
      <c r="CP80" s="109">
        <v>0</v>
      </c>
      <c r="CQ80" s="109"/>
      <c r="CR80" s="109"/>
      <c r="CS80" s="109"/>
      <c r="CT80" s="109"/>
      <c r="CU80" s="109"/>
      <c r="CV80" s="109"/>
      <c r="CW80" s="109">
        <v>0</v>
      </c>
      <c r="CX80" s="109"/>
      <c r="CY80" s="109"/>
      <c r="CZ80" s="109"/>
      <c r="DA80" s="109"/>
      <c r="DB80" s="109"/>
      <c r="DC80" s="109"/>
      <c r="DD80" s="109">
        <v>0</v>
      </c>
      <c r="DE80" s="109"/>
      <c r="DF80" s="109"/>
      <c r="DG80" s="109"/>
      <c r="DH80" s="109"/>
      <c r="DI80" s="109"/>
      <c r="DJ80" s="10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</row>
    <row r="81" spans="1:163" s="67" customFormat="1" ht="20.25" customHeight="1">
      <c r="A81" s="422" t="s">
        <v>126</v>
      </c>
      <c r="B81" s="125"/>
      <c r="C81" s="125"/>
      <c r="D81" s="125"/>
      <c r="E81" s="125"/>
      <c r="F81" s="247" t="s">
        <v>274</v>
      </c>
      <c r="G81" s="248"/>
      <c r="H81" s="248"/>
      <c r="I81" s="248"/>
      <c r="J81" s="248"/>
      <c r="K81" s="248"/>
      <c r="L81" s="248"/>
      <c r="M81" s="248"/>
      <c r="N81" s="248"/>
      <c r="O81" s="248"/>
      <c r="P81" s="249"/>
      <c r="Q81" s="127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9"/>
      <c r="AJ81" s="127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9"/>
      <c r="AY81" s="116" t="s">
        <v>142</v>
      </c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25" t="s">
        <v>100</v>
      </c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09">
        <f t="shared" si="1"/>
        <v>716880.55</v>
      </c>
      <c r="CB81" s="109"/>
      <c r="CC81" s="109"/>
      <c r="CD81" s="109"/>
      <c r="CE81" s="109"/>
      <c r="CF81" s="109"/>
      <c r="CG81" s="109"/>
      <c r="CH81" s="109">
        <v>0</v>
      </c>
      <c r="CI81" s="109"/>
      <c r="CJ81" s="109"/>
      <c r="CK81" s="109"/>
      <c r="CL81" s="109"/>
      <c r="CM81" s="109"/>
      <c r="CN81" s="109"/>
      <c r="CO81" s="109"/>
      <c r="CP81" s="109">
        <v>716880.55</v>
      </c>
      <c r="CQ81" s="109"/>
      <c r="CR81" s="109"/>
      <c r="CS81" s="109"/>
      <c r="CT81" s="109"/>
      <c r="CU81" s="109"/>
      <c r="CV81" s="109"/>
      <c r="CW81" s="109">
        <v>0</v>
      </c>
      <c r="CX81" s="109"/>
      <c r="CY81" s="109"/>
      <c r="CZ81" s="109"/>
      <c r="DA81" s="109"/>
      <c r="DB81" s="109"/>
      <c r="DC81" s="109"/>
      <c r="DD81" s="109">
        <v>0</v>
      </c>
      <c r="DE81" s="109"/>
      <c r="DF81" s="109"/>
      <c r="DG81" s="109"/>
      <c r="DH81" s="109"/>
      <c r="DI81" s="109"/>
      <c r="DJ81" s="10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</row>
    <row r="82" spans="1:163" s="67" customFormat="1" ht="22.5" customHeight="1">
      <c r="A82" s="417" t="s">
        <v>127</v>
      </c>
      <c r="B82" s="120"/>
      <c r="C82" s="120"/>
      <c r="D82" s="120"/>
      <c r="E82" s="120"/>
      <c r="F82" s="122" t="s">
        <v>275</v>
      </c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27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9"/>
      <c r="AJ82" s="127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9"/>
      <c r="AY82" s="243" t="s">
        <v>142</v>
      </c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120" t="s">
        <v>100</v>
      </c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>
        <f>SUM(CH82:DS82)</f>
        <v>0</v>
      </c>
      <c r="CB82" s="121"/>
      <c r="CC82" s="121"/>
      <c r="CD82" s="121"/>
      <c r="CE82" s="121"/>
      <c r="CF82" s="121"/>
      <c r="CG82" s="121"/>
      <c r="CH82" s="404">
        <v>0</v>
      </c>
      <c r="CI82" s="405"/>
      <c r="CJ82" s="405"/>
      <c r="CK82" s="405"/>
      <c r="CL82" s="405"/>
      <c r="CM82" s="405"/>
      <c r="CN82" s="405"/>
      <c r="CO82" s="406"/>
      <c r="CP82" s="126">
        <v>0</v>
      </c>
      <c r="CQ82" s="126"/>
      <c r="CR82" s="126"/>
      <c r="CS82" s="126"/>
      <c r="CT82" s="126"/>
      <c r="CU82" s="126"/>
      <c r="CV82" s="126"/>
      <c r="CW82" s="126">
        <v>0</v>
      </c>
      <c r="CX82" s="126"/>
      <c r="CY82" s="126"/>
      <c r="CZ82" s="126"/>
      <c r="DA82" s="126"/>
      <c r="DB82" s="126"/>
      <c r="DC82" s="126"/>
      <c r="DD82" s="126">
        <v>0</v>
      </c>
      <c r="DE82" s="126"/>
      <c r="DF82" s="126"/>
      <c r="DG82" s="126"/>
      <c r="DH82" s="126"/>
      <c r="DI82" s="126"/>
      <c r="DJ82" s="126"/>
      <c r="DK82" s="110"/>
      <c r="DL82" s="111"/>
      <c r="DM82" s="111"/>
      <c r="DN82" s="111"/>
      <c r="DO82" s="111"/>
      <c r="DP82" s="111"/>
      <c r="DQ82" s="111"/>
      <c r="DR82" s="111"/>
      <c r="DS82" s="111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3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5"/>
      <c r="EX82" s="117"/>
      <c r="EY82" s="117"/>
      <c r="EZ82" s="117"/>
      <c r="FA82" s="117"/>
      <c r="FB82" s="117"/>
      <c r="FC82" s="117"/>
      <c r="FD82" s="117"/>
      <c r="FE82" s="117"/>
      <c r="FF82" s="117"/>
      <c r="FG82" s="220"/>
    </row>
    <row r="83" spans="1:163" s="67" customFormat="1" ht="21.75" customHeight="1" thickBot="1">
      <c r="A83" s="447" t="s">
        <v>128</v>
      </c>
      <c r="B83" s="227"/>
      <c r="C83" s="227"/>
      <c r="D83" s="227"/>
      <c r="E83" s="227"/>
      <c r="F83" s="274" t="s">
        <v>276</v>
      </c>
      <c r="G83" s="275"/>
      <c r="H83" s="275"/>
      <c r="I83" s="275"/>
      <c r="J83" s="275"/>
      <c r="K83" s="275"/>
      <c r="L83" s="275"/>
      <c r="M83" s="275"/>
      <c r="N83" s="275"/>
      <c r="O83" s="275"/>
      <c r="P83" s="276"/>
      <c r="Q83" s="127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9"/>
      <c r="AJ83" s="127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9"/>
      <c r="AY83" s="117" t="s">
        <v>142</v>
      </c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25" t="s">
        <v>215</v>
      </c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09">
        <f t="shared" si="1"/>
        <v>716880.55</v>
      </c>
      <c r="CB83" s="109"/>
      <c r="CC83" s="109"/>
      <c r="CD83" s="109"/>
      <c r="CE83" s="109"/>
      <c r="CF83" s="109"/>
      <c r="CG83" s="109"/>
      <c r="CH83" s="109">
        <v>0</v>
      </c>
      <c r="CI83" s="109"/>
      <c r="CJ83" s="109"/>
      <c r="CK83" s="109"/>
      <c r="CL83" s="109"/>
      <c r="CM83" s="109"/>
      <c r="CN83" s="109"/>
      <c r="CO83" s="109"/>
      <c r="CP83" s="109">
        <v>0</v>
      </c>
      <c r="CQ83" s="109"/>
      <c r="CR83" s="109"/>
      <c r="CS83" s="109"/>
      <c r="CT83" s="109"/>
      <c r="CU83" s="109"/>
      <c r="CV83" s="109"/>
      <c r="CW83" s="109">
        <v>716880.55</v>
      </c>
      <c r="CX83" s="109"/>
      <c r="CY83" s="109"/>
      <c r="CZ83" s="109"/>
      <c r="DA83" s="109"/>
      <c r="DB83" s="109"/>
      <c r="DC83" s="109"/>
      <c r="DD83" s="109">
        <v>0</v>
      </c>
      <c r="DE83" s="109"/>
      <c r="DF83" s="109"/>
      <c r="DG83" s="109"/>
      <c r="DH83" s="109"/>
      <c r="DI83" s="109"/>
      <c r="DJ83" s="109"/>
      <c r="DK83" s="253"/>
      <c r="DL83" s="254"/>
      <c r="DM83" s="254"/>
      <c r="DN83" s="254"/>
      <c r="DO83" s="254"/>
      <c r="DP83" s="254"/>
      <c r="DQ83" s="254"/>
      <c r="DR83" s="254"/>
      <c r="DS83" s="254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221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3"/>
      <c r="EX83" s="116"/>
      <c r="EY83" s="116"/>
      <c r="EZ83" s="116"/>
      <c r="FA83" s="116"/>
      <c r="FB83" s="116"/>
      <c r="FC83" s="116"/>
      <c r="FD83" s="116"/>
      <c r="FE83" s="116"/>
      <c r="FF83" s="116"/>
      <c r="FG83" s="196"/>
    </row>
    <row r="84" spans="1:163" s="67" customFormat="1" ht="22.5" customHeight="1">
      <c r="A84" s="446" t="s">
        <v>129</v>
      </c>
      <c r="B84" s="278"/>
      <c r="C84" s="278"/>
      <c r="D84" s="278"/>
      <c r="E84" s="279"/>
      <c r="F84" s="258" t="s">
        <v>277</v>
      </c>
      <c r="G84" s="259"/>
      <c r="H84" s="259"/>
      <c r="I84" s="259"/>
      <c r="J84" s="259"/>
      <c r="K84" s="259"/>
      <c r="L84" s="259"/>
      <c r="M84" s="259"/>
      <c r="N84" s="259"/>
      <c r="O84" s="259"/>
      <c r="P84" s="260"/>
      <c r="Q84" s="127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9"/>
      <c r="AJ84" s="127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9"/>
      <c r="AY84" s="280" t="s">
        <v>144</v>
      </c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2"/>
      <c r="BL84" s="277" t="s">
        <v>99</v>
      </c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9"/>
      <c r="CA84" s="283">
        <f>SUM(CH84:DJ84)</f>
        <v>0</v>
      </c>
      <c r="CB84" s="284"/>
      <c r="CC84" s="284"/>
      <c r="CD84" s="284"/>
      <c r="CE84" s="284"/>
      <c r="CF84" s="284"/>
      <c r="CG84" s="285"/>
      <c r="CH84" s="283">
        <v>0</v>
      </c>
      <c r="CI84" s="284"/>
      <c r="CJ84" s="284"/>
      <c r="CK84" s="284"/>
      <c r="CL84" s="284"/>
      <c r="CM84" s="284"/>
      <c r="CN84" s="284"/>
      <c r="CO84" s="285"/>
      <c r="CP84" s="283">
        <v>0</v>
      </c>
      <c r="CQ84" s="284"/>
      <c r="CR84" s="284"/>
      <c r="CS84" s="284"/>
      <c r="CT84" s="284"/>
      <c r="CU84" s="284"/>
      <c r="CV84" s="285"/>
      <c r="CW84" s="283">
        <v>0</v>
      </c>
      <c r="CX84" s="284"/>
      <c r="CY84" s="284"/>
      <c r="CZ84" s="284"/>
      <c r="DA84" s="284"/>
      <c r="DB84" s="284"/>
      <c r="DC84" s="285"/>
      <c r="DD84" s="283">
        <v>0</v>
      </c>
      <c r="DE84" s="284"/>
      <c r="DF84" s="284"/>
      <c r="DG84" s="284"/>
      <c r="DH84" s="284"/>
      <c r="DI84" s="284"/>
      <c r="DJ84" s="285"/>
      <c r="DK84" s="261"/>
      <c r="DL84" s="262"/>
      <c r="DM84" s="262"/>
      <c r="DN84" s="262"/>
      <c r="DO84" s="262"/>
      <c r="DP84" s="262"/>
      <c r="DQ84" s="262"/>
      <c r="DR84" s="262"/>
      <c r="DS84" s="286"/>
      <c r="DT84" s="287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9"/>
      <c r="EL84" s="237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9"/>
      <c r="EX84" s="290"/>
      <c r="EY84" s="291"/>
      <c r="EZ84" s="291"/>
      <c r="FA84" s="291"/>
      <c r="FB84" s="291"/>
      <c r="FC84" s="291"/>
      <c r="FD84" s="291"/>
      <c r="FE84" s="291"/>
      <c r="FF84" s="291"/>
      <c r="FG84" s="451"/>
    </row>
    <row r="85" spans="1:163" s="67" customFormat="1" ht="21" customHeight="1">
      <c r="A85" s="452" t="s">
        <v>130</v>
      </c>
      <c r="B85" s="294"/>
      <c r="C85" s="294"/>
      <c r="D85" s="294"/>
      <c r="E85" s="295"/>
      <c r="F85" s="247" t="s">
        <v>278</v>
      </c>
      <c r="G85" s="248"/>
      <c r="H85" s="248"/>
      <c r="I85" s="248"/>
      <c r="J85" s="248"/>
      <c r="K85" s="248"/>
      <c r="L85" s="248"/>
      <c r="M85" s="248"/>
      <c r="N85" s="248"/>
      <c r="O85" s="248"/>
      <c r="P85" s="249"/>
      <c r="Q85" s="127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9"/>
      <c r="AJ85" s="127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9"/>
      <c r="AY85" s="116" t="s">
        <v>144</v>
      </c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293" t="s">
        <v>99</v>
      </c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5"/>
      <c r="CA85" s="296">
        <f>SUM(CH85:DS85)</f>
        <v>0</v>
      </c>
      <c r="CB85" s="297"/>
      <c r="CC85" s="297"/>
      <c r="CD85" s="297"/>
      <c r="CE85" s="297"/>
      <c r="CF85" s="297"/>
      <c r="CG85" s="298"/>
      <c r="CH85" s="296">
        <v>0</v>
      </c>
      <c r="CI85" s="297"/>
      <c r="CJ85" s="297"/>
      <c r="CK85" s="297"/>
      <c r="CL85" s="297"/>
      <c r="CM85" s="297"/>
      <c r="CN85" s="297"/>
      <c r="CO85" s="298"/>
      <c r="CP85" s="296">
        <v>0</v>
      </c>
      <c r="CQ85" s="297"/>
      <c r="CR85" s="297"/>
      <c r="CS85" s="297"/>
      <c r="CT85" s="297"/>
      <c r="CU85" s="297"/>
      <c r="CV85" s="298"/>
      <c r="CW85" s="296">
        <v>0</v>
      </c>
      <c r="CX85" s="297"/>
      <c r="CY85" s="297"/>
      <c r="CZ85" s="297"/>
      <c r="DA85" s="297"/>
      <c r="DB85" s="297"/>
      <c r="DC85" s="298"/>
      <c r="DD85" s="296">
        <v>0</v>
      </c>
      <c r="DE85" s="297"/>
      <c r="DF85" s="297"/>
      <c r="DG85" s="297"/>
      <c r="DH85" s="297"/>
      <c r="DI85" s="297"/>
      <c r="DJ85" s="298"/>
      <c r="DK85" s="253"/>
      <c r="DL85" s="254"/>
      <c r="DM85" s="254"/>
      <c r="DN85" s="254"/>
      <c r="DO85" s="254"/>
      <c r="DP85" s="254"/>
      <c r="DQ85" s="254"/>
      <c r="DR85" s="254"/>
      <c r="DS85" s="299"/>
      <c r="DT85" s="255"/>
      <c r="DU85" s="256"/>
      <c r="DV85" s="256"/>
      <c r="DW85" s="256"/>
      <c r="DX85" s="256"/>
      <c r="DY85" s="256"/>
      <c r="DZ85" s="256"/>
      <c r="EA85" s="256"/>
      <c r="EB85" s="256"/>
      <c r="EC85" s="256"/>
      <c r="ED85" s="256"/>
      <c r="EE85" s="256"/>
      <c r="EF85" s="256"/>
      <c r="EG85" s="256"/>
      <c r="EH85" s="256"/>
      <c r="EI85" s="256"/>
      <c r="EJ85" s="256"/>
      <c r="EK85" s="257"/>
      <c r="EL85" s="221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3"/>
      <c r="EX85" s="300"/>
      <c r="EY85" s="301"/>
      <c r="EZ85" s="301"/>
      <c r="FA85" s="301"/>
      <c r="FB85" s="301"/>
      <c r="FC85" s="301"/>
      <c r="FD85" s="301"/>
      <c r="FE85" s="301"/>
      <c r="FF85" s="301"/>
      <c r="FG85" s="449"/>
    </row>
    <row r="86" spans="1:163" s="67" customFormat="1" ht="21" customHeight="1">
      <c r="A86" s="452" t="s">
        <v>131</v>
      </c>
      <c r="B86" s="294"/>
      <c r="C86" s="294"/>
      <c r="D86" s="294"/>
      <c r="E86" s="295"/>
      <c r="F86" s="247" t="s">
        <v>279</v>
      </c>
      <c r="G86" s="248"/>
      <c r="H86" s="248"/>
      <c r="I86" s="248"/>
      <c r="J86" s="248"/>
      <c r="K86" s="248"/>
      <c r="L86" s="248"/>
      <c r="M86" s="248"/>
      <c r="N86" s="248"/>
      <c r="O86" s="248"/>
      <c r="P86" s="249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  <c r="AJ86" s="127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9"/>
      <c r="AY86" s="116" t="s">
        <v>144</v>
      </c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293" t="s">
        <v>100</v>
      </c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5"/>
      <c r="CA86" s="296">
        <f>SUM(CH86:DS86)</f>
        <v>0</v>
      </c>
      <c r="CB86" s="297"/>
      <c r="CC86" s="297"/>
      <c r="CD86" s="297"/>
      <c r="CE86" s="297"/>
      <c r="CF86" s="297"/>
      <c r="CG86" s="298"/>
      <c r="CH86" s="296">
        <v>0</v>
      </c>
      <c r="CI86" s="297"/>
      <c r="CJ86" s="297"/>
      <c r="CK86" s="297"/>
      <c r="CL86" s="297"/>
      <c r="CM86" s="297"/>
      <c r="CN86" s="297"/>
      <c r="CO86" s="298"/>
      <c r="CP86" s="296">
        <v>0</v>
      </c>
      <c r="CQ86" s="297"/>
      <c r="CR86" s="297"/>
      <c r="CS86" s="297"/>
      <c r="CT86" s="297"/>
      <c r="CU86" s="297"/>
      <c r="CV86" s="298"/>
      <c r="CW86" s="296">
        <v>0</v>
      </c>
      <c r="CX86" s="297"/>
      <c r="CY86" s="297"/>
      <c r="CZ86" s="297"/>
      <c r="DA86" s="297"/>
      <c r="DB86" s="297"/>
      <c r="DC86" s="298"/>
      <c r="DD86" s="296">
        <v>0</v>
      </c>
      <c r="DE86" s="297"/>
      <c r="DF86" s="297"/>
      <c r="DG86" s="297"/>
      <c r="DH86" s="297"/>
      <c r="DI86" s="297"/>
      <c r="DJ86" s="298"/>
      <c r="DK86" s="253"/>
      <c r="DL86" s="254"/>
      <c r="DM86" s="254"/>
      <c r="DN86" s="254"/>
      <c r="DO86" s="254"/>
      <c r="DP86" s="254"/>
      <c r="DQ86" s="254"/>
      <c r="DR86" s="254"/>
      <c r="DS86" s="299"/>
      <c r="DT86" s="303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5"/>
      <c r="EL86" s="221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3"/>
      <c r="EX86" s="300"/>
      <c r="EY86" s="301"/>
      <c r="EZ86" s="301"/>
      <c r="FA86" s="301"/>
      <c r="FB86" s="301"/>
      <c r="FC86" s="301"/>
      <c r="FD86" s="301"/>
      <c r="FE86" s="301"/>
      <c r="FF86" s="301"/>
      <c r="FG86" s="449"/>
    </row>
    <row r="87" spans="1:163" s="67" customFormat="1" ht="21.75" customHeight="1">
      <c r="A87" s="452" t="s">
        <v>132</v>
      </c>
      <c r="B87" s="294"/>
      <c r="C87" s="294"/>
      <c r="D87" s="294"/>
      <c r="E87" s="295"/>
      <c r="F87" s="247" t="s">
        <v>280</v>
      </c>
      <c r="G87" s="248"/>
      <c r="H87" s="248"/>
      <c r="I87" s="248"/>
      <c r="J87" s="248"/>
      <c r="K87" s="248"/>
      <c r="L87" s="248"/>
      <c r="M87" s="248"/>
      <c r="N87" s="248"/>
      <c r="O87" s="248"/>
      <c r="P87" s="249"/>
      <c r="Q87" s="127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  <c r="AJ87" s="127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9"/>
      <c r="AY87" s="116" t="s">
        <v>144</v>
      </c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293" t="s">
        <v>100</v>
      </c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5"/>
      <c r="CA87" s="296">
        <f>SUM(CH87:DS87)</f>
        <v>0</v>
      </c>
      <c r="CB87" s="297"/>
      <c r="CC87" s="297"/>
      <c r="CD87" s="297"/>
      <c r="CE87" s="297"/>
      <c r="CF87" s="297"/>
      <c r="CG87" s="298"/>
      <c r="CH87" s="296">
        <v>0</v>
      </c>
      <c r="CI87" s="297"/>
      <c r="CJ87" s="297"/>
      <c r="CK87" s="297"/>
      <c r="CL87" s="297"/>
      <c r="CM87" s="297"/>
      <c r="CN87" s="297"/>
      <c r="CO87" s="298"/>
      <c r="CP87" s="296">
        <v>0</v>
      </c>
      <c r="CQ87" s="297"/>
      <c r="CR87" s="297"/>
      <c r="CS87" s="297"/>
      <c r="CT87" s="297"/>
      <c r="CU87" s="297"/>
      <c r="CV87" s="298"/>
      <c r="CW87" s="296">
        <v>0</v>
      </c>
      <c r="CX87" s="297"/>
      <c r="CY87" s="297"/>
      <c r="CZ87" s="297"/>
      <c r="DA87" s="297"/>
      <c r="DB87" s="297"/>
      <c r="DC87" s="298"/>
      <c r="DD87" s="296">
        <v>0</v>
      </c>
      <c r="DE87" s="297"/>
      <c r="DF87" s="297"/>
      <c r="DG87" s="297"/>
      <c r="DH87" s="297"/>
      <c r="DI87" s="297"/>
      <c r="DJ87" s="298"/>
      <c r="DK87" s="253"/>
      <c r="DL87" s="254"/>
      <c r="DM87" s="254"/>
      <c r="DN87" s="254"/>
      <c r="DO87" s="254"/>
      <c r="DP87" s="254"/>
      <c r="DQ87" s="254"/>
      <c r="DR87" s="254"/>
      <c r="DS87" s="299"/>
      <c r="DT87" s="255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7"/>
      <c r="EL87" s="221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3"/>
      <c r="EX87" s="300"/>
      <c r="EY87" s="301"/>
      <c r="EZ87" s="301"/>
      <c r="FA87" s="301"/>
      <c r="FB87" s="301"/>
      <c r="FC87" s="301"/>
      <c r="FD87" s="301"/>
      <c r="FE87" s="301"/>
      <c r="FF87" s="301"/>
      <c r="FG87" s="449"/>
    </row>
    <row r="88" spans="1:163" s="67" customFormat="1" ht="21" customHeight="1" thickBot="1">
      <c r="A88" s="443" t="s">
        <v>133</v>
      </c>
      <c r="B88" s="307"/>
      <c r="C88" s="307"/>
      <c r="D88" s="307"/>
      <c r="E88" s="308"/>
      <c r="F88" s="274" t="s">
        <v>281</v>
      </c>
      <c r="G88" s="275"/>
      <c r="H88" s="275"/>
      <c r="I88" s="275"/>
      <c r="J88" s="275"/>
      <c r="K88" s="275"/>
      <c r="L88" s="275"/>
      <c r="M88" s="275"/>
      <c r="N88" s="275"/>
      <c r="O88" s="275"/>
      <c r="P88" s="276"/>
      <c r="Q88" s="127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9"/>
      <c r="AJ88" s="127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9"/>
      <c r="AY88" s="309" t="s">
        <v>144</v>
      </c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1"/>
      <c r="BL88" s="306" t="s">
        <v>215</v>
      </c>
      <c r="BM88" s="307"/>
      <c r="BN88" s="307"/>
      <c r="BO88" s="307"/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8"/>
      <c r="CA88" s="312">
        <f>SUM(CH88:DS88)</f>
        <v>0</v>
      </c>
      <c r="CB88" s="313"/>
      <c r="CC88" s="313"/>
      <c r="CD88" s="313"/>
      <c r="CE88" s="313"/>
      <c r="CF88" s="313"/>
      <c r="CG88" s="314"/>
      <c r="CH88" s="312">
        <v>0</v>
      </c>
      <c r="CI88" s="313"/>
      <c r="CJ88" s="313"/>
      <c r="CK88" s="313"/>
      <c r="CL88" s="313"/>
      <c r="CM88" s="313"/>
      <c r="CN88" s="313"/>
      <c r="CO88" s="314"/>
      <c r="CP88" s="312">
        <v>0</v>
      </c>
      <c r="CQ88" s="313"/>
      <c r="CR88" s="313"/>
      <c r="CS88" s="313"/>
      <c r="CT88" s="313"/>
      <c r="CU88" s="313"/>
      <c r="CV88" s="314"/>
      <c r="CW88" s="312">
        <v>0</v>
      </c>
      <c r="CX88" s="313"/>
      <c r="CY88" s="313"/>
      <c r="CZ88" s="313"/>
      <c r="DA88" s="313"/>
      <c r="DB88" s="313"/>
      <c r="DC88" s="314"/>
      <c r="DD88" s="312">
        <v>0</v>
      </c>
      <c r="DE88" s="313"/>
      <c r="DF88" s="313"/>
      <c r="DG88" s="313"/>
      <c r="DH88" s="313"/>
      <c r="DI88" s="313"/>
      <c r="DJ88" s="314"/>
      <c r="DK88" s="315"/>
      <c r="DL88" s="316"/>
      <c r="DM88" s="316"/>
      <c r="DN88" s="316"/>
      <c r="DO88" s="316"/>
      <c r="DP88" s="316"/>
      <c r="DQ88" s="316"/>
      <c r="DR88" s="316"/>
      <c r="DS88" s="317"/>
      <c r="DT88" s="318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20"/>
      <c r="EL88" s="240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2"/>
      <c r="EX88" s="321"/>
      <c r="EY88" s="322"/>
      <c r="EZ88" s="322"/>
      <c r="FA88" s="322"/>
      <c r="FB88" s="322"/>
      <c r="FC88" s="322"/>
      <c r="FD88" s="322"/>
      <c r="FE88" s="322"/>
      <c r="FF88" s="322"/>
      <c r="FG88" s="448"/>
    </row>
    <row r="89" spans="1:163" s="67" customFormat="1" ht="31.5" customHeight="1">
      <c r="A89" s="446" t="s">
        <v>145</v>
      </c>
      <c r="B89" s="278"/>
      <c r="C89" s="278"/>
      <c r="D89" s="278"/>
      <c r="E89" s="279"/>
      <c r="F89" s="258" t="s">
        <v>282</v>
      </c>
      <c r="G89" s="259"/>
      <c r="H89" s="259"/>
      <c r="I89" s="259"/>
      <c r="J89" s="259"/>
      <c r="K89" s="259"/>
      <c r="L89" s="259"/>
      <c r="M89" s="259"/>
      <c r="N89" s="259"/>
      <c r="O89" s="259"/>
      <c r="P89" s="260"/>
      <c r="Q89" s="127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9"/>
      <c r="AJ89" s="127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9"/>
      <c r="AY89" s="290" t="s">
        <v>311</v>
      </c>
      <c r="AZ89" s="291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2"/>
      <c r="BL89" s="277" t="s">
        <v>99</v>
      </c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9"/>
      <c r="CA89" s="283">
        <f aca="true" t="shared" si="2" ref="CA89:CA114">SUM(CH89:DJ89)</f>
        <v>632606</v>
      </c>
      <c r="CB89" s="284"/>
      <c r="CC89" s="284"/>
      <c r="CD89" s="284"/>
      <c r="CE89" s="284"/>
      <c r="CF89" s="284"/>
      <c r="CG89" s="285"/>
      <c r="CH89" s="283">
        <v>632606</v>
      </c>
      <c r="CI89" s="284"/>
      <c r="CJ89" s="284"/>
      <c r="CK89" s="284"/>
      <c r="CL89" s="284"/>
      <c r="CM89" s="284"/>
      <c r="CN89" s="284"/>
      <c r="CO89" s="285"/>
      <c r="CP89" s="283">
        <v>0</v>
      </c>
      <c r="CQ89" s="284"/>
      <c r="CR89" s="284"/>
      <c r="CS89" s="284"/>
      <c r="CT89" s="284"/>
      <c r="CU89" s="284"/>
      <c r="CV89" s="285"/>
      <c r="CW89" s="283">
        <v>0</v>
      </c>
      <c r="CX89" s="284"/>
      <c r="CY89" s="284"/>
      <c r="CZ89" s="284"/>
      <c r="DA89" s="284"/>
      <c r="DB89" s="284"/>
      <c r="DC89" s="285"/>
      <c r="DD89" s="283">
        <v>0</v>
      </c>
      <c r="DE89" s="284"/>
      <c r="DF89" s="284"/>
      <c r="DG89" s="284"/>
      <c r="DH89" s="284"/>
      <c r="DI89" s="284"/>
      <c r="DJ89" s="285"/>
      <c r="DK89" s="261"/>
      <c r="DL89" s="262"/>
      <c r="DM89" s="262"/>
      <c r="DN89" s="262"/>
      <c r="DO89" s="262"/>
      <c r="DP89" s="262"/>
      <c r="DQ89" s="262"/>
      <c r="DR89" s="262"/>
      <c r="DS89" s="286"/>
      <c r="DT89" s="237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9"/>
      <c r="EL89" s="237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9"/>
      <c r="EX89" s="290"/>
      <c r="EY89" s="291"/>
      <c r="EZ89" s="291"/>
      <c r="FA89" s="291"/>
      <c r="FB89" s="291"/>
      <c r="FC89" s="291"/>
      <c r="FD89" s="291"/>
      <c r="FE89" s="291"/>
      <c r="FF89" s="291"/>
      <c r="FG89" s="451"/>
    </row>
    <row r="90" spans="1:163" s="67" customFormat="1" ht="30" customHeight="1">
      <c r="A90" s="452" t="s">
        <v>146</v>
      </c>
      <c r="B90" s="294"/>
      <c r="C90" s="294"/>
      <c r="D90" s="294"/>
      <c r="E90" s="295"/>
      <c r="F90" s="247" t="s">
        <v>283</v>
      </c>
      <c r="G90" s="248"/>
      <c r="H90" s="248"/>
      <c r="I90" s="248"/>
      <c r="J90" s="248"/>
      <c r="K90" s="248"/>
      <c r="L90" s="248"/>
      <c r="M90" s="248"/>
      <c r="N90" s="248"/>
      <c r="O90" s="248"/>
      <c r="P90" s="249"/>
      <c r="Q90" s="127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9"/>
      <c r="AJ90" s="127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9"/>
      <c r="AY90" s="300" t="s">
        <v>312</v>
      </c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2"/>
      <c r="BL90" s="293" t="s">
        <v>99</v>
      </c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5"/>
      <c r="CA90" s="296">
        <f t="shared" si="2"/>
        <v>0</v>
      </c>
      <c r="CB90" s="297"/>
      <c r="CC90" s="297"/>
      <c r="CD90" s="297"/>
      <c r="CE90" s="297"/>
      <c r="CF90" s="297"/>
      <c r="CG90" s="298"/>
      <c r="CH90" s="296">
        <v>0</v>
      </c>
      <c r="CI90" s="297"/>
      <c r="CJ90" s="297"/>
      <c r="CK90" s="297"/>
      <c r="CL90" s="297"/>
      <c r="CM90" s="297"/>
      <c r="CN90" s="297"/>
      <c r="CO90" s="298"/>
      <c r="CP90" s="296">
        <v>0</v>
      </c>
      <c r="CQ90" s="297"/>
      <c r="CR90" s="297"/>
      <c r="CS90" s="297"/>
      <c r="CT90" s="297"/>
      <c r="CU90" s="297"/>
      <c r="CV90" s="298"/>
      <c r="CW90" s="296">
        <v>0</v>
      </c>
      <c r="CX90" s="297"/>
      <c r="CY90" s="297"/>
      <c r="CZ90" s="297"/>
      <c r="DA90" s="297"/>
      <c r="DB90" s="297"/>
      <c r="DC90" s="298"/>
      <c r="DD90" s="296">
        <v>0</v>
      </c>
      <c r="DE90" s="297"/>
      <c r="DF90" s="297"/>
      <c r="DG90" s="297"/>
      <c r="DH90" s="297"/>
      <c r="DI90" s="297"/>
      <c r="DJ90" s="298"/>
      <c r="DK90" s="253"/>
      <c r="DL90" s="254"/>
      <c r="DM90" s="254"/>
      <c r="DN90" s="254"/>
      <c r="DO90" s="254"/>
      <c r="DP90" s="254"/>
      <c r="DQ90" s="254"/>
      <c r="DR90" s="254"/>
      <c r="DS90" s="299"/>
      <c r="DT90" s="221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3"/>
      <c r="EF90" s="46"/>
      <c r="EG90" s="46"/>
      <c r="EH90" s="46"/>
      <c r="EI90" s="46"/>
      <c r="EJ90" s="46"/>
      <c r="EK90" s="46"/>
      <c r="EL90" s="221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3"/>
      <c r="EX90" s="300"/>
      <c r="EY90" s="301"/>
      <c r="EZ90" s="301"/>
      <c r="FA90" s="301"/>
      <c r="FB90" s="301"/>
      <c r="FC90" s="301"/>
      <c r="FD90" s="301"/>
      <c r="FE90" s="301"/>
      <c r="FF90" s="301"/>
      <c r="FG90" s="449"/>
    </row>
    <row r="91" spans="1:163" s="67" customFormat="1" ht="22.5" customHeight="1">
      <c r="A91" s="452" t="s">
        <v>147</v>
      </c>
      <c r="B91" s="294"/>
      <c r="C91" s="294"/>
      <c r="D91" s="294"/>
      <c r="E91" s="295"/>
      <c r="F91" s="247" t="s">
        <v>284</v>
      </c>
      <c r="G91" s="248"/>
      <c r="H91" s="248"/>
      <c r="I91" s="248"/>
      <c r="J91" s="248"/>
      <c r="K91" s="248"/>
      <c r="L91" s="248"/>
      <c r="M91" s="248"/>
      <c r="N91" s="248"/>
      <c r="O91" s="248"/>
      <c r="P91" s="249"/>
      <c r="Q91" s="127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9"/>
      <c r="AY91" s="300" t="s">
        <v>115</v>
      </c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2"/>
      <c r="BL91" s="293" t="s">
        <v>100</v>
      </c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5"/>
      <c r="CA91" s="296">
        <f t="shared" si="2"/>
        <v>632606</v>
      </c>
      <c r="CB91" s="297"/>
      <c r="CC91" s="297"/>
      <c r="CD91" s="297"/>
      <c r="CE91" s="297"/>
      <c r="CF91" s="297"/>
      <c r="CG91" s="298"/>
      <c r="CH91" s="296">
        <v>0</v>
      </c>
      <c r="CI91" s="297"/>
      <c r="CJ91" s="297"/>
      <c r="CK91" s="297"/>
      <c r="CL91" s="297"/>
      <c r="CM91" s="297"/>
      <c r="CN91" s="297"/>
      <c r="CO91" s="298"/>
      <c r="CP91" s="296">
        <v>632606</v>
      </c>
      <c r="CQ91" s="297"/>
      <c r="CR91" s="297"/>
      <c r="CS91" s="297"/>
      <c r="CT91" s="297"/>
      <c r="CU91" s="297"/>
      <c r="CV91" s="298"/>
      <c r="CW91" s="296">
        <v>0</v>
      </c>
      <c r="CX91" s="297"/>
      <c r="CY91" s="297"/>
      <c r="CZ91" s="297"/>
      <c r="DA91" s="297"/>
      <c r="DB91" s="297"/>
      <c r="DC91" s="298"/>
      <c r="DD91" s="296">
        <v>0</v>
      </c>
      <c r="DE91" s="297"/>
      <c r="DF91" s="297"/>
      <c r="DG91" s="297"/>
      <c r="DH91" s="297"/>
      <c r="DI91" s="297"/>
      <c r="DJ91" s="298"/>
      <c r="DK91" s="253"/>
      <c r="DL91" s="254"/>
      <c r="DM91" s="254"/>
      <c r="DN91" s="254"/>
      <c r="DO91" s="254"/>
      <c r="DP91" s="254"/>
      <c r="DQ91" s="254"/>
      <c r="DR91" s="254"/>
      <c r="DS91" s="299"/>
      <c r="DT91" s="324"/>
      <c r="DU91" s="325"/>
      <c r="DV91" s="325"/>
      <c r="DW91" s="325"/>
      <c r="DX91" s="325"/>
      <c r="DY91" s="325"/>
      <c r="DZ91" s="325"/>
      <c r="EA91" s="325"/>
      <c r="EB91" s="325"/>
      <c r="EC91" s="325"/>
      <c r="ED91" s="325"/>
      <c r="EE91" s="326"/>
      <c r="EF91" s="46"/>
      <c r="EG91" s="46"/>
      <c r="EH91" s="46"/>
      <c r="EI91" s="46"/>
      <c r="EJ91" s="46"/>
      <c r="EK91" s="46"/>
      <c r="EL91" s="221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3"/>
      <c r="EX91" s="300"/>
      <c r="EY91" s="301"/>
      <c r="EZ91" s="301"/>
      <c r="FA91" s="301"/>
      <c r="FB91" s="301"/>
      <c r="FC91" s="301"/>
      <c r="FD91" s="301"/>
      <c r="FE91" s="301"/>
      <c r="FF91" s="301"/>
      <c r="FG91" s="449"/>
    </row>
    <row r="92" spans="1:163" s="67" customFormat="1" ht="21.75" customHeight="1">
      <c r="A92" s="452" t="s">
        <v>148</v>
      </c>
      <c r="B92" s="294"/>
      <c r="C92" s="294"/>
      <c r="D92" s="294"/>
      <c r="E92" s="295"/>
      <c r="F92" s="247" t="s">
        <v>285</v>
      </c>
      <c r="G92" s="248"/>
      <c r="H92" s="248"/>
      <c r="I92" s="248"/>
      <c r="J92" s="248"/>
      <c r="K92" s="248"/>
      <c r="L92" s="248"/>
      <c r="M92" s="248"/>
      <c r="N92" s="248"/>
      <c r="O92" s="248"/>
      <c r="P92" s="249"/>
      <c r="Q92" s="127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9"/>
      <c r="AJ92" s="127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9"/>
      <c r="AY92" s="300" t="s">
        <v>115</v>
      </c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2"/>
      <c r="BL92" s="293" t="s">
        <v>100</v>
      </c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5"/>
      <c r="CA92" s="296">
        <f t="shared" si="2"/>
        <v>0</v>
      </c>
      <c r="CB92" s="297"/>
      <c r="CC92" s="297"/>
      <c r="CD92" s="297"/>
      <c r="CE92" s="297"/>
      <c r="CF92" s="297"/>
      <c r="CG92" s="298"/>
      <c r="CH92" s="296">
        <v>0</v>
      </c>
      <c r="CI92" s="297"/>
      <c r="CJ92" s="297"/>
      <c r="CK92" s="297"/>
      <c r="CL92" s="297"/>
      <c r="CM92" s="297"/>
      <c r="CN92" s="297"/>
      <c r="CO92" s="298"/>
      <c r="CP92" s="296">
        <v>0</v>
      </c>
      <c r="CQ92" s="297"/>
      <c r="CR92" s="297"/>
      <c r="CS92" s="297"/>
      <c r="CT92" s="297"/>
      <c r="CU92" s="297"/>
      <c r="CV92" s="298"/>
      <c r="CW92" s="296">
        <v>0</v>
      </c>
      <c r="CX92" s="297"/>
      <c r="CY92" s="297"/>
      <c r="CZ92" s="297"/>
      <c r="DA92" s="297"/>
      <c r="DB92" s="297"/>
      <c r="DC92" s="298"/>
      <c r="DD92" s="296">
        <v>0</v>
      </c>
      <c r="DE92" s="297"/>
      <c r="DF92" s="297"/>
      <c r="DG92" s="297"/>
      <c r="DH92" s="297"/>
      <c r="DI92" s="297"/>
      <c r="DJ92" s="298"/>
      <c r="DK92" s="253"/>
      <c r="DL92" s="254"/>
      <c r="DM92" s="254"/>
      <c r="DN92" s="254"/>
      <c r="DO92" s="254"/>
      <c r="DP92" s="254"/>
      <c r="DQ92" s="254"/>
      <c r="DR92" s="254"/>
      <c r="DS92" s="299"/>
      <c r="DT92" s="324"/>
      <c r="DU92" s="325"/>
      <c r="DV92" s="325"/>
      <c r="DW92" s="325"/>
      <c r="DX92" s="325"/>
      <c r="DY92" s="325"/>
      <c r="DZ92" s="325"/>
      <c r="EA92" s="325"/>
      <c r="EB92" s="325"/>
      <c r="EC92" s="325"/>
      <c r="ED92" s="325"/>
      <c r="EE92" s="326"/>
      <c r="EF92" s="46"/>
      <c r="EG92" s="46"/>
      <c r="EH92" s="46"/>
      <c r="EI92" s="46"/>
      <c r="EJ92" s="46"/>
      <c r="EK92" s="46"/>
      <c r="EL92" s="221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3"/>
      <c r="EX92" s="300"/>
      <c r="EY92" s="301"/>
      <c r="EZ92" s="301"/>
      <c r="FA92" s="301"/>
      <c r="FB92" s="301"/>
      <c r="FC92" s="301"/>
      <c r="FD92" s="301"/>
      <c r="FE92" s="301"/>
      <c r="FF92" s="301"/>
      <c r="FG92" s="449"/>
    </row>
    <row r="93" spans="1:163" s="67" customFormat="1" ht="23.25" customHeight="1" thickBot="1">
      <c r="A93" s="443" t="s">
        <v>149</v>
      </c>
      <c r="B93" s="307"/>
      <c r="C93" s="307"/>
      <c r="D93" s="307"/>
      <c r="E93" s="308"/>
      <c r="F93" s="274" t="s">
        <v>286</v>
      </c>
      <c r="G93" s="275"/>
      <c r="H93" s="275"/>
      <c r="I93" s="275"/>
      <c r="J93" s="275"/>
      <c r="K93" s="275"/>
      <c r="L93" s="275"/>
      <c r="M93" s="275"/>
      <c r="N93" s="275"/>
      <c r="O93" s="275"/>
      <c r="P93" s="276"/>
      <c r="Q93" s="127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9"/>
      <c r="AJ93" s="127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9"/>
      <c r="AY93" s="321" t="s">
        <v>115</v>
      </c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3"/>
      <c r="BL93" s="306" t="s">
        <v>215</v>
      </c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8"/>
      <c r="CA93" s="312">
        <f t="shared" si="2"/>
        <v>632606</v>
      </c>
      <c r="CB93" s="313"/>
      <c r="CC93" s="313"/>
      <c r="CD93" s="313"/>
      <c r="CE93" s="313"/>
      <c r="CF93" s="313"/>
      <c r="CG93" s="314"/>
      <c r="CH93" s="312">
        <v>0</v>
      </c>
      <c r="CI93" s="313"/>
      <c r="CJ93" s="313"/>
      <c r="CK93" s="313"/>
      <c r="CL93" s="313"/>
      <c r="CM93" s="313"/>
      <c r="CN93" s="313"/>
      <c r="CO93" s="314"/>
      <c r="CP93" s="312">
        <v>0</v>
      </c>
      <c r="CQ93" s="313"/>
      <c r="CR93" s="313"/>
      <c r="CS93" s="313"/>
      <c r="CT93" s="313"/>
      <c r="CU93" s="313"/>
      <c r="CV93" s="314"/>
      <c r="CW93" s="312">
        <v>632606</v>
      </c>
      <c r="CX93" s="313"/>
      <c r="CY93" s="313"/>
      <c r="CZ93" s="313"/>
      <c r="DA93" s="313"/>
      <c r="DB93" s="313"/>
      <c r="DC93" s="314"/>
      <c r="DD93" s="312">
        <v>0</v>
      </c>
      <c r="DE93" s="313"/>
      <c r="DF93" s="313"/>
      <c r="DG93" s="313"/>
      <c r="DH93" s="313"/>
      <c r="DI93" s="313"/>
      <c r="DJ93" s="314"/>
      <c r="DK93" s="315"/>
      <c r="DL93" s="316"/>
      <c r="DM93" s="316"/>
      <c r="DN93" s="316"/>
      <c r="DO93" s="316"/>
      <c r="DP93" s="316"/>
      <c r="DQ93" s="316"/>
      <c r="DR93" s="316"/>
      <c r="DS93" s="317"/>
      <c r="DT93" s="327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9"/>
      <c r="EF93" s="46"/>
      <c r="EG93" s="46"/>
      <c r="EH93" s="46"/>
      <c r="EI93" s="46"/>
      <c r="EJ93" s="46"/>
      <c r="EK93" s="46"/>
      <c r="EL93" s="240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2"/>
      <c r="EX93" s="321"/>
      <c r="EY93" s="322"/>
      <c r="EZ93" s="322"/>
      <c r="FA93" s="322"/>
      <c r="FB93" s="322"/>
      <c r="FC93" s="322"/>
      <c r="FD93" s="322"/>
      <c r="FE93" s="322"/>
      <c r="FF93" s="322"/>
      <c r="FG93" s="448"/>
    </row>
    <row r="94" spans="1:163" s="67" customFormat="1" ht="29.25" customHeight="1">
      <c r="A94" s="446" t="s">
        <v>150</v>
      </c>
      <c r="B94" s="278"/>
      <c r="C94" s="278"/>
      <c r="D94" s="278"/>
      <c r="E94" s="279"/>
      <c r="F94" s="258" t="s">
        <v>287</v>
      </c>
      <c r="G94" s="259"/>
      <c r="H94" s="259"/>
      <c r="I94" s="259"/>
      <c r="J94" s="259"/>
      <c r="K94" s="259"/>
      <c r="L94" s="259"/>
      <c r="M94" s="259"/>
      <c r="N94" s="259"/>
      <c r="O94" s="259"/>
      <c r="P94" s="260"/>
      <c r="Q94" s="127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9"/>
      <c r="AJ94" s="127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9"/>
      <c r="AY94" s="330" t="s">
        <v>119</v>
      </c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2"/>
      <c r="BL94" s="277" t="s">
        <v>99</v>
      </c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9"/>
      <c r="CA94" s="283">
        <f t="shared" si="2"/>
        <v>0</v>
      </c>
      <c r="CB94" s="284"/>
      <c r="CC94" s="284"/>
      <c r="CD94" s="284"/>
      <c r="CE94" s="284"/>
      <c r="CF94" s="284"/>
      <c r="CG94" s="285"/>
      <c r="CH94" s="283">
        <v>0</v>
      </c>
      <c r="CI94" s="284"/>
      <c r="CJ94" s="284"/>
      <c r="CK94" s="284"/>
      <c r="CL94" s="284"/>
      <c r="CM94" s="284"/>
      <c r="CN94" s="284"/>
      <c r="CO94" s="285"/>
      <c r="CP94" s="283">
        <v>0</v>
      </c>
      <c r="CQ94" s="284"/>
      <c r="CR94" s="284"/>
      <c r="CS94" s="284"/>
      <c r="CT94" s="284"/>
      <c r="CU94" s="284"/>
      <c r="CV94" s="285"/>
      <c r="CW94" s="283">
        <v>0</v>
      </c>
      <c r="CX94" s="284"/>
      <c r="CY94" s="284"/>
      <c r="CZ94" s="284"/>
      <c r="DA94" s="284"/>
      <c r="DB94" s="284"/>
      <c r="DC94" s="285"/>
      <c r="DD94" s="283">
        <v>0</v>
      </c>
      <c r="DE94" s="284"/>
      <c r="DF94" s="284"/>
      <c r="DG94" s="284"/>
      <c r="DH94" s="284"/>
      <c r="DI94" s="284"/>
      <c r="DJ94" s="285"/>
      <c r="DK94" s="261"/>
      <c r="DL94" s="262"/>
      <c r="DM94" s="262"/>
      <c r="DN94" s="262"/>
      <c r="DO94" s="262"/>
      <c r="DP94" s="262"/>
      <c r="DQ94" s="262"/>
      <c r="DR94" s="262"/>
      <c r="DS94" s="286"/>
      <c r="DT94" s="237"/>
      <c r="DU94" s="238"/>
      <c r="DV94" s="238"/>
      <c r="DW94" s="238"/>
      <c r="DX94" s="238"/>
      <c r="DY94" s="238"/>
      <c r="DZ94" s="238"/>
      <c r="EA94" s="238"/>
      <c r="EB94" s="238"/>
      <c r="EC94" s="238"/>
      <c r="ED94" s="238"/>
      <c r="EE94" s="239"/>
      <c r="EF94" s="43"/>
      <c r="EG94" s="43"/>
      <c r="EH94" s="43"/>
      <c r="EI94" s="43"/>
      <c r="EJ94" s="43"/>
      <c r="EK94" s="43"/>
      <c r="EL94" s="237"/>
      <c r="EM94" s="238"/>
      <c r="EN94" s="238"/>
      <c r="EO94" s="238"/>
      <c r="EP94" s="238"/>
      <c r="EQ94" s="238"/>
      <c r="ER94" s="238"/>
      <c r="ES94" s="238"/>
      <c r="ET94" s="238"/>
      <c r="EU94" s="238"/>
      <c r="EV94" s="238"/>
      <c r="EW94" s="239"/>
      <c r="EX94" s="290"/>
      <c r="EY94" s="291"/>
      <c r="EZ94" s="291"/>
      <c r="FA94" s="291"/>
      <c r="FB94" s="291"/>
      <c r="FC94" s="291"/>
      <c r="FD94" s="291"/>
      <c r="FE94" s="291"/>
      <c r="FF94" s="291"/>
      <c r="FG94" s="451"/>
    </row>
    <row r="95" spans="1:163" s="67" customFormat="1" ht="30" customHeight="1">
      <c r="A95" s="452" t="s">
        <v>151</v>
      </c>
      <c r="B95" s="294"/>
      <c r="C95" s="294"/>
      <c r="D95" s="294"/>
      <c r="E95" s="295"/>
      <c r="F95" s="247" t="s">
        <v>231</v>
      </c>
      <c r="G95" s="248"/>
      <c r="H95" s="248"/>
      <c r="I95" s="248"/>
      <c r="J95" s="248"/>
      <c r="K95" s="248"/>
      <c r="L95" s="248"/>
      <c r="M95" s="248"/>
      <c r="N95" s="248"/>
      <c r="O95" s="248"/>
      <c r="P95" s="249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9"/>
      <c r="AY95" s="333" t="s">
        <v>119</v>
      </c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5"/>
      <c r="BL95" s="293" t="s">
        <v>100</v>
      </c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5"/>
      <c r="CA95" s="296">
        <f t="shared" si="2"/>
        <v>0</v>
      </c>
      <c r="CB95" s="297"/>
      <c r="CC95" s="297"/>
      <c r="CD95" s="297"/>
      <c r="CE95" s="297"/>
      <c r="CF95" s="297"/>
      <c r="CG95" s="298"/>
      <c r="CH95" s="296">
        <v>0</v>
      </c>
      <c r="CI95" s="297"/>
      <c r="CJ95" s="297"/>
      <c r="CK95" s="297"/>
      <c r="CL95" s="297"/>
      <c r="CM95" s="297"/>
      <c r="CN95" s="297"/>
      <c r="CO95" s="298"/>
      <c r="CP95" s="296">
        <v>0</v>
      </c>
      <c r="CQ95" s="297"/>
      <c r="CR95" s="297"/>
      <c r="CS95" s="297"/>
      <c r="CT95" s="297"/>
      <c r="CU95" s="297"/>
      <c r="CV95" s="298"/>
      <c r="CW95" s="296">
        <v>0</v>
      </c>
      <c r="CX95" s="297"/>
      <c r="CY95" s="297"/>
      <c r="CZ95" s="297"/>
      <c r="DA95" s="297"/>
      <c r="DB95" s="297"/>
      <c r="DC95" s="298"/>
      <c r="DD95" s="296">
        <v>0</v>
      </c>
      <c r="DE95" s="297"/>
      <c r="DF95" s="297"/>
      <c r="DG95" s="297"/>
      <c r="DH95" s="297"/>
      <c r="DI95" s="297"/>
      <c r="DJ95" s="298"/>
      <c r="DK95" s="253"/>
      <c r="DL95" s="254"/>
      <c r="DM95" s="254"/>
      <c r="DN95" s="254"/>
      <c r="DO95" s="254"/>
      <c r="DP95" s="254"/>
      <c r="DQ95" s="254"/>
      <c r="DR95" s="254"/>
      <c r="DS95" s="299"/>
      <c r="DT95" s="221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3"/>
      <c r="EF95" s="46"/>
      <c r="EG95" s="46"/>
      <c r="EH95" s="46"/>
      <c r="EI95" s="46"/>
      <c r="EJ95" s="46"/>
      <c r="EK95" s="46"/>
      <c r="EL95" s="221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3"/>
      <c r="EX95" s="300"/>
      <c r="EY95" s="301"/>
      <c r="EZ95" s="301"/>
      <c r="FA95" s="301"/>
      <c r="FB95" s="301"/>
      <c r="FC95" s="301"/>
      <c r="FD95" s="301"/>
      <c r="FE95" s="301"/>
      <c r="FF95" s="301"/>
      <c r="FG95" s="449"/>
    </row>
    <row r="96" spans="1:163" s="67" customFormat="1" ht="32.25" customHeight="1" thickBot="1">
      <c r="A96" s="443" t="s">
        <v>152</v>
      </c>
      <c r="B96" s="307"/>
      <c r="C96" s="307"/>
      <c r="D96" s="307"/>
      <c r="E96" s="308"/>
      <c r="F96" s="274" t="s">
        <v>288</v>
      </c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27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9"/>
      <c r="AJ96" s="127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9"/>
      <c r="AY96" s="336" t="s">
        <v>119</v>
      </c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8"/>
      <c r="BL96" s="306" t="s">
        <v>215</v>
      </c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8"/>
      <c r="CA96" s="312">
        <f t="shared" si="2"/>
        <v>0</v>
      </c>
      <c r="CB96" s="313"/>
      <c r="CC96" s="313"/>
      <c r="CD96" s="313"/>
      <c r="CE96" s="313"/>
      <c r="CF96" s="313"/>
      <c r="CG96" s="314"/>
      <c r="CH96" s="312">
        <v>0</v>
      </c>
      <c r="CI96" s="313"/>
      <c r="CJ96" s="313"/>
      <c r="CK96" s="313"/>
      <c r="CL96" s="313"/>
      <c r="CM96" s="313"/>
      <c r="CN96" s="313"/>
      <c r="CO96" s="314"/>
      <c r="CP96" s="312">
        <v>0</v>
      </c>
      <c r="CQ96" s="313"/>
      <c r="CR96" s="313"/>
      <c r="CS96" s="313"/>
      <c r="CT96" s="313"/>
      <c r="CU96" s="313"/>
      <c r="CV96" s="314"/>
      <c r="CW96" s="312">
        <v>0</v>
      </c>
      <c r="CX96" s="313"/>
      <c r="CY96" s="313"/>
      <c r="CZ96" s="313"/>
      <c r="DA96" s="313"/>
      <c r="DB96" s="313"/>
      <c r="DC96" s="314"/>
      <c r="DD96" s="312">
        <v>0</v>
      </c>
      <c r="DE96" s="313"/>
      <c r="DF96" s="313"/>
      <c r="DG96" s="313"/>
      <c r="DH96" s="313"/>
      <c r="DI96" s="313"/>
      <c r="DJ96" s="314"/>
      <c r="DK96" s="315"/>
      <c r="DL96" s="316"/>
      <c r="DM96" s="316"/>
      <c r="DN96" s="316"/>
      <c r="DO96" s="316"/>
      <c r="DP96" s="316"/>
      <c r="DQ96" s="316"/>
      <c r="DR96" s="316"/>
      <c r="DS96" s="317"/>
      <c r="DT96" s="240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2"/>
      <c r="EF96" s="51"/>
      <c r="EG96" s="51"/>
      <c r="EH96" s="51"/>
      <c r="EI96" s="51"/>
      <c r="EJ96" s="51"/>
      <c r="EK96" s="51"/>
      <c r="EL96" s="240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2"/>
      <c r="EX96" s="321"/>
      <c r="EY96" s="322"/>
      <c r="EZ96" s="322"/>
      <c r="FA96" s="322"/>
      <c r="FB96" s="322"/>
      <c r="FC96" s="322"/>
      <c r="FD96" s="322"/>
      <c r="FE96" s="322"/>
      <c r="FF96" s="322"/>
      <c r="FG96" s="448"/>
    </row>
    <row r="97" spans="1:163" s="67" customFormat="1" ht="21.75" customHeight="1" thickBot="1">
      <c r="A97" s="446" t="s">
        <v>153</v>
      </c>
      <c r="B97" s="278"/>
      <c r="C97" s="278"/>
      <c r="D97" s="278"/>
      <c r="E97" s="279"/>
      <c r="F97" s="258" t="s">
        <v>289</v>
      </c>
      <c r="G97" s="259"/>
      <c r="H97" s="259"/>
      <c r="I97" s="259"/>
      <c r="J97" s="259"/>
      <c r="K97" s="259"/>
      <c r="L97" s="259"/>
      <c r="M97" s="259"/>
      <c r="N97" s="259"/>
      <c r="O97" s="259"/>
      <c r="P97" s="260"/>
      <c r="Q97" s="127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9"/>
      <c r="AJ97" s="127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9"/>
      <c r="AY97" s="280" t="s">
        <v>171</v>
      </c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2"/>
      <c r="BL97" s="339" t="s">
        <v>99</v>
      </c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1"/>
      <c r="CA97" s="375">
        <f>SUM(CH97:DJ97)</f>
        <v>0</v>
      </c>
      <c r="CB97" s="376"/>
      <c r="CC97" s="376"/>
      <c r="CD97" s="376"/>
      <c r="CE97" s="376"/>
      <c r="CF97" s="376"/>
      <c r="CG97" s="377"/>
      <c r="CH97" s="265">
        <v>0</v>
      </c>
      <c r="CI97" s="266"/>
      <c r="CJ97" s="266"/>
      <c r="CK97" s="266"/>
      <c r="CL97" s="266"/>
      <c r="CM97" s="266"/>
      <c r="CN97" s="266"/>
      <c r="CO97" s="267"/>
      <c r="CP97" s="265">
        <v>0</v>
      </c>
      <c r="CQ97" s="266"/>
      <c r="CR97" s="266"/>
      <c r="CS97" s="266"/>
      <c r="CT97" s="266"/>
      <c r="CU97" s="266"/>
      <c r="CV97" s="267"/>
      <c r="CW97" s="265">
        <v>0</v>
      </c>
      <c r="CX97" s="266"/>
      <c r="CY97" s="266"/>
      <c r="CZ97" s="266"/>
      <c r="DA97" s="266"/>
      <c r="DB97" s="266"/>
      <c r="DC97" s="267"/>
      <c r="DD97" s="265">
        <v>0</v>
      </c>
      <c r="DE97" s="266"/>
      <c r="DF97" s="266"/>
      <c r="DG97" s="266"/>
      <c r="DH97" s="266"/>
      <c r="DI97" s="266"/>
      <c r="DJ97" s="267"/>
      <c r="DK97" s="268"/>
      <c r="DL97" s="269"/>
      <c r="DM97" s="269"/>
      <c r="DN97" s="269"/>
      <c r="DO97" s="269"/>
      <c r="DP97" s="269"/>
      <c r="DQ97" s="269"/>
      <c r="DR97" s="269"/>
      <c r="DS97" s="345"/>
      <c r="DT97" s="346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8"/>
      <c r="EF97" s="55"/>
      <c r="EG97" s="55"/>
      <c r="EH97" s="55"/>
      <c r="EI97" s="55"/>
      <c r="EJ97" s="55"/>
      <c r="EK97" s="55"/>
      <c r="EL97" s="271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3"/>
      <c r="EX97" s="280"/>
      <c r="EY97" s="281"/>
      <c r="EZ97" s="281"/>
      <c r="FA97" s="281"/>
      <c r="FB97" s="281"/>
      <c r="FC97" s="281"/>
      <c r="FD97" s="281"/>
      <c r="FE97" s="281"/>
      <c r="FF97" s="281"/>
      <c r="FG97" s="451"/>
    </row>
    <row r="98" spans="1:163" s="67" customFormat="1" ht="21.75" customHeight="1" thickBot="1">
      <c r="A98" s="446" t="s">
        <v>154</v>
      </c>
      <c r="B98" s="278"/>
      <c r="C98" s="278"/>
      <c r="D98" s="278"/>
      <c r="E98" s="279"/>
      <c r="F98" s="258" t="s">
        <v>290</v>
      </c>
      <c r="G98" s="259"/>
      <c r="H98" s="259"/>
      <c r="I98" s="259"/>
      <c r="J98" s="259"/>
      <c r="K98" s="259"/>
      <c r="L98" s="259"/>
      <c r="M98" s="259"/>
      <c r="N98" s="259"/>
      <c r="O98" s="259"/>
      <c r="P98" s="260"/>
      <c r="Q98" s="127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  <c r="AJ98" s="127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9"/>
      <c r="AY98" s="116" t="s">
        <v>171</v>
      </c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293" t="s">
        <v>100</v>
      </c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4"/>
      <c r="BX98" s="294"/>
      <c r="BY98" s="294"/>
      <c r="BZ98" s="295"/>
      <c r="CA98" s="109">
        <f>SUM(CH98:DJ98)</f>
        <v>0</v>
      </c>
      <c r="CB98" s="109"/>
      <c r="CC98" s="109"/>
      <c r="CD98" s="109"/>
      <c r="CE98" s="109"/>
      <c r="CF98" s="109"/>
      <c r="CG98" s="109"/>
      <c r="CH98" s="296">
        <v>0</v>
      </c>
      <c r="CI98" s="297"/>
      <c r="CJ98" s="297"/>
      <c r="CK98" s="297"/>
      <c r="CL98" s="297"/>
      <c r="CM98" s="297"/>
      <c r="CN98" s="297"/>
      <c r="CO98" s="298"/>
      <c r="CP98" s="109">
        <v>0</v>
      </c>
      <c r="CQ98" s="109"/>
      <c r="CR98" s="109"/>
      <c r="CS98" s="109"/>
      <c r="CT98" s="109"/>
      <c r="CU98" s="109"/>
      <c r="CV98" s="109"/>
      <c r="CW98" s="296">
        <v>0</v>
      </c>
      <c r="CX98" s="297"/>
      <c r="CY98" s="297"/>
      <c r="CZ98" s="297"/>
      <c r="DA98" s="297"/>
      <c r="DB98" s="297"/>
      <c r="DC98" s="298"/>
      <c r="DD98" s="296">
        <v>0</v>
      </c>
      <c r="DE98" s="297"/>
      <c r="DF98" s="297"/>
      <c r="DG98" s="297"/>
      <c r="DH98" s="297"/>
      <c r="DI98" s="297"/>
      <c r="DJ98" s="298"/>
      <c r="DK98" s="253"/>
      <c r="DL98" s="254"/>
      <c r="DM98" s="254"/>
      <c r="DN98" s="254"/>
      <c r="DO98" s="254"/>
      <c r="DP98" s="254"/>
      <c r="DQ98" s="254"/>
      <c r="DR98" s="254"/>
      <c r="DS98" s="299"/>
      <c r="DT98" s="349"/>
      <c r="DU98" s="350"/>
      <c r="DV98" s="350"/>
      <c r="DW98" s="350"/>
      <c r="DX98" s="350"/>
      <c r="DY98" s="350"/>
      <c r="DZ98" s="350"/>
      <c r="EA98" s="350"/>
      <c r="EB98" s="350"/>
      <c r="EC98" s="350"/>
      <c r="ED98" s="350"/>
      <c r="EE98" s="351"/>
      <c r="EF98" s="46"/>
      <c r="EG98" s="46"/>
      <c r="EH98" s="46"/>
      <c r="EI98" s="46"/>
      <c r="EJ98" s="46"/>
      <c r="EK98" s="46"/>
      <c r="EL98" s="221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3"/>
      <c r="EX98" s="300"/>
      <c r="EY98" s="301"/>
      <c r="EZ98" s="301"/>
      <c r="FA98" s="301"/>
      <c r="FB98" s="301"/>
      <c r="FC98" s="301"/>
      <c r="FD98" s="301"/>
      <c r="FE98" s="301"/>
      <c r="FF98" s="301"/>
      <c r="FG98" s="56"/>
    </row>
    <row r="99" spans="1:163" s="67" customFormat="1" ht="22.5" customHeight="1" thickBot="1">
      <c r="A99" s="443" t="s">
        <v>155</v>
      </c>
      <c r="B99" s="307"/>
      <c r="C99" s="307"/>
      <c r="D99" s="307"/>
      <c r="E99" s="308"/>
      <c r="F99" s="258" t="s">
        <v>291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60"/>
      <c r="Q99" s="127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  <c r="AJ99" s="127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9"/>
      <c r="AY99" s="355" t="s">
        <v>171</v>
      </c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7"/>
      <c r="BL99" s="306" t="s">
        <v>215</v>
      </c>
      <c r="BM99" s="307"/>
      <c r="BN99" s="307"/>
      <c r="BO99" s="307"/>
      <c r="BP99" s="307"/>
      <c r="BQ99" s="307"/>
      <c r="BR99" s="307"/>
      <c r="BS99" s="307"/>
      <c r="BT99" s="307"/>
      <c r="BU99" s="307"/>
      <c r="BV99" s="307"/>
      <c r="BW99" s="307"/>
      <c r="BX99" s="307"/>
      <c r="BY99" s="307"/>
      <c r="BZ99" s="308"/>
      <c r="CA99" s="358">
        <f t="shared" si="2"/>
        <v>0</v>
      </c>
      <c r="CB99" s="359"/>
      <c r="CC99" s="359"/>
      <c r="CD99" s="359"/>
      <c r="CE99" s="359"/>
      <c r="CF99" s="359"/>
      <c r="CG99" s="360"/>
      <c r="CH99" s="312">
        <v>0</v>
      </c>
      <c r="CI99" s="313"/>
      <c r="CJ99" s="313"/>
      <c r="CK99" s="313"/>
      <c r="CL99" s="313"/>
      <c r="CM99" s="313"/>
      <c r="CN99" s="313"/>
      <c r="CO99" s="314"/>
      <c r="CP99" s="312">
        <v>0</v>
      </c>
      <c r="CQ99" s="313"/>
      <c r="CR99" s="313"/>
      <c r="CS99" s="313"/>
      <c r="CT99" s="313"/>
      <c r="CU99" s="313"/>
      <c r="CV99" s="314"/>
      <c r="CW99" s="312">
        <v>0</v>
      </c>
      <c r="CX99" s="313"/>
      <c r="CY99" s="313"/>
      <c r="CZ99" s="313"/>
      <c r="DA99" s="313"/>
      <c r="DB99" s="313"/>
      <c r="DC99" s="314"/>
      <c r="DD99" s="312">
        <v>0</v>
      </c>
      <c r="DE99" s="313"/>
      <c r="DF99" s="313"/>
      <c r="DG99" s="313"/>
      <c r="DH99" s="313"/>
      <c r="DI99" s="313"/>
      <c r="DJ99" s="314"/>
      <c r="DK99" s="315"/>
      <c r="DL99" s="316"/>
      <c r="DM99" s="316"/>
      <c r="DN99" s="316"/>
      <c r="DO99" s="316"/>
      <c r="DP99" s="316"/>
      <c r="DQ99" s="316"/>
      <c r="DR99" s="316"/>
      <c r="DS99" s="317"/>
      <c r="DT99" s="361"/>
      <c r="DU99" s="362"/>
      <c r="DV99" s="362"/>
      <c r="DW99" s="362"/>
      <c r="DX99" s="362"/>
      <c r="DY99" s="362"/>
      <c r="DZ99" s="362"/>
      <c r="EA99" s="362"/>
      <c r="EB99" s="362"/>
      <c r="EC99" s="362"/>
      <c r="ED99" s="362"/>
      <c r="EE99" s="363"/>
      <c r="EF99" s="48"/>
      <c r="EG99" s="48"/>
      <c r="EH99" s="48"/>
      <c r="EI99" s="48"/>
      <c r="EJ99" s="48"/>
      <c r="EK99" s="48"/>
      <c r="EL99" s="240"/>
      <c r="EM99" s="241"/>
      <c r="EN99" s="241"/>
      <c r="EO99" s="241"/>
      <c r="EP99" s="241"/>
      <c r="EQ99" s="241"/>
      <c r="ER99" s="241"/>
      <c r="ES99" s="241"/>
      <c r="ET99" s="241"/>
      <c r="EU99" s="241"/>
      <c r="EV99" s="241"/>
      <c r="EW99" s="242"/>
      <c r="EX99" s="321"/>
      <c r="EY99" s="322"/>
      <c r="EZ99" s="322"/>
      <c r="FA99" s="322"/>
      <c r="FB99" s="322"/>
      <c r="FC99" s="322"/>
      <c r="FD99" s="322"/>
      <c r="FE99" s="322"/>
      <c r="FF99" s="322"/>
      <c r="FG99" s="448"/>
    </row>
    <row r="100" spans="1:163" s="67" customFormat="1" ht="30.75" customHeight="1">
      <c r="A100" s="446" t="s">
        <v>156</v>
      </c>
      <c r="B100" s="278"/>
      <c r="C100" s="278"/>
      <c r="D100" s="278"/>
      <c r="E100" s="279"/>
      <c r="F100" s="342" t="s">
        <v>292</v>
      </c>
      <c r="G100" s="343"/>
      <c r="H100" s="343"/>
      <c r="I100" s="343"/>
      <c r="J100" s="343"/>
      <c r="K100" s="343"/>
      <c r="L100" s="343"/>
      <c r="M100" s="343"/>
      <c r="N100" s="343"/>
      <c r="O100" s="343"/>
      <c r="P100" s="344"/>
      <c r="Q100" s="127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  <c r="AJ100" s="127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9"/>
      <c r="AY100" s="330" t="s">
        <v>121</v>
      </c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2"/>
      <c r="BL100" s="277" t="s">
        <v>99</v>
      </c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9"/>
      <c r="CA100" s="283">
        <f t="shared" si="2"/>
        <v>0</v>
      </c>
      <c r="CB100" s="284"/>
      <c r="CC100" s="284"/>
      <c r="CD100" s="284"/>
      <c r="CE100" s="284"/>
      <c r="CF100" s="284"/>
      <c r="CG100" s="285"/>
      <c r="CH100" s="283">
        <v>0</v>
      </c>
      <c r="CI100" s="284"/>
      <c r="CJ100" s="284"/>
      <c r="CK100" s="284"/>
      <c r="CL100" s="284"/>
      <c r="CM100" s="284"/>
      <c r="CN100" s="284"/>
      <c r="CO100" s="285"/>
      <c r="CP100" s="364">
        <v>0</v>
      </c>
      <c r="CQ100" s="365"/>
      <c r="CR100" s="365"/>
      <c r="CS100" s="365"/>
      <c r="CT100" s="365"/>
      <c r="CU100" s="365"/>
      <c r="CV100" s="366"/>
      <c r="CW100" s="283">
        <v>0</v>
      </c>
      <c r="CX100" s="284"/>
      <c r="CY100" s="284"/>
      <c r="CZ100" s="284"/>
      <c r="DA100" s="284"/>
      <c r="DB100" s="284"/>
      <c r="DC100" s="285"/>
      <c r="DD100" s="283">
        <v>0</v>
      </c>
      <c r="DE100" s="284"/>
      <c r="DF100" s="284"/>
      <c r="DG100" s="284"/>
      <c r="DH100" s="284"/>
      <c r="DI100" s="284"/>
      <c r="DJ100" s="285"/>
      <c r="DK100" s="261"/>
      <c r="DL100" s="262"/>
      <c r="DM100" s="262"/>
      <c r="DN100" s="262"/>
      <c r="DO100" s="262"/>
      <c r="DP100" s="262"/>
      <c r="DQ100" s="262"/>
      <c r="DR100" s="262"/>
      <c r="DS100" s="286"/>
      <c r="DT100" s="237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9"/>
      <c r="EL100" s="237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9"/>
      <c r="EX100" s="290"/>
      <c r="EY100" s="291"/>
      <c r="EZ100" s="291"/>
      <c r="FA100" s="291"/>
      <c r="FB100" s="291"/>
      <c r="FC100" s="291"/>
      <c r="FD100" s="291"/>
      <c r="FE100" s="291"/>
      <c r="FF100" s="291"/>
      <c r="FG100" s="451"/>
    </row>
    <row r="101" spans="1:163" s="67" customFormat="1" ht="30.75" customHeight="1">
      <c r="A101" s="452" t="s">
        <v>157</v>
      </c>
      <c r="B101" s="294"/>
      <c r="C101" s="294"/>
      <c r="D101" s="294"/>
      <c r="E101" s="295"/>
      <c r="F101" s="194" t="s">
        <v>293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27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  <c r="AJ101" s="127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9"/>
      <c r="AY101" s="333" t="s">
        <v>121</v>
      </c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5"/>
      <c r="BL101" s="293" t="s">
        <v>100</v>
      </c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5"/>
      <c r="CA101" s="296">
        <f t="shared" si="2"/>
        <v>0</v>
      </c>
      <c r="CB101" s="297"/>
      <c r="CC101" s="297"/>
      <c r="CD101" s="297"/>
      <c r="CE101" s="297"/>
      <c r="CF101" s="297"/>
      <c r="CG101" s="298"/>
      <c r="CH101" s="296">
        <v>0</v>
      </c>
      <c r="CI101" s="297"/>
      <c r="CJ101" s="297"/>
      <c r="CK101" s="297"/>
      <c r="CL101" s="297"/>
      <c r="CM101" s="297"/>
      <c r="CN101" s="297"/>
      <c r="CO101" s="298"/>
      <c r="CP101" s="296">
        <v>0</v>
      </c>
      <c r="CQ101" s="297"/>
      <c r="CR101" s="297"/>
      <c r="CS101" s="297"/>
      <c r="CT101" s="297"/>
      <c r="CU101" s="297"/>
      <c r="CV101" s="298"/>
      <c r="CW101" s="296">
        <v>0</v>
      </c>
      <c r="CX101" s="297"/>
      <c r="CY101" s="297"/>
      <c r="CZ101" s="297"/>
      <c r="DA101" s="297"/>
      <c r="DB101" s="297"/>
      <c r="DC101" s="298"/>
      <c r="DD101" s="296">
        <v>0</v>
      </c>
      <c r="DE101" s="297"/>
      <c r="DF101" s="297"/>
      <c r="DG101" s="297"/>
      <c r="DH101" s="297"/>
      <c r="DI101" s="297"/>
      <c r="DJ101" s="298"/>
      <c r="DK101" s="253"/>
      <c r="DL101" s="254"/>
      <c r="DM101" s="254"/>
      <c r="DN101" s="254"/>
      <c r="DO101" s="254"/>
      <c r="DP101" s="254"/>
      <c r="DQ101" s="254"/>
      <c r="DR101" s="254"/>
      <c r="DS101" s="299"/>
      <c r="DT101" s="324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6"/>
      <c r="EL101" s="221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3"/>
      <c r="EX101" s="300"/>
      <c r="EY101" s="301"/>
      <c r="EZ101" s="301"/>
      <c r="FA101" s="301"/>
      <c r="FB101" s="301"/>
      <c r="FC101" s="301"/>
      <c r="FD101" s="301"/>
      <c r="FE101" s="301"/>
      <c r="FF101" s="301"/>
      <c r="FG101" s="449"/>
    </row>
    <row r="102" spans="1:163" s="67" customFormat="1" ht="30.75" customHeight="1" thickBot="1">
      <c r="A102" s="443" t="s">
        <v>158</v>
      </c>
      <c r="B102" s="307"/>
      <c r="C102" s="307"/>
      <c r="D102" s="307"/>
      <c r="E102" s="308"/>
      <c r="F102" s="367" t="s">
        <v>294</v>
      </c>
      <c r="G102" s="368"/>
      <c r="H102" s="368"/>
      <c r="I102" s="368"/>
      <c r="J102" s="368"/>
      <c r="K102" s="368"/>
      <c r="L102" s="368"/>
      <c r="M102" s="368"/>
      <c r="N102" s="368"/>
      <c r="O102" s="368"/>
      <c r="P102" s="369"/>
      <c r="Q102" s="127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  <c r="AJ102" s="127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9"/>
      <c r="AY102" s="336" t="s">
        <v>121</v>
      </c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8"/>
      <c r="BL102" s="306" t="s">
        <v>215</v>
      </c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7"/>
      <c r="BZ102" s="308"/>
      <c r="CA102" s="312">
        <f t="shared" si="2"/>
        <v>0</v>
      </c>
      <c r="CB102" s="313"/>
      <c r="CC102" s="313"/>
      <c r="CD102" s="313"/>
      <c r="CE102" s="313"/>
      <c r="CF102" s="313"/>
      <c r="CG102" s="314"/>
      <c r="CH102" s="312">
        <v>0</v>
      </c>
      <c r="CI102" s="313"/>
      <c r="CJ102" s="313"/>
      <c r="CK102" s="313"/>
      <c r="CL102" s="313"/>
      <c r="CM102" s="313"/>
      <c r="CN102" s="313"/>
      <c r="CO102" s="314"/>
      <c r="CP102" s="312">
        <v>0</v>
      </c>
      <c r="CQ102" s="313"/>
      <c r="CR102" s="313"/>
      <c r="CS102" s="313"/>
      <c r="CT102" s="313"/>
      <c r="CU102" s="313"/>
      <c r="CV102" s="314"/>
      <c r="CW102" s="312">
        <v>0</v>
      </c>
      <c r="CX102" s="313"/>
      <c r="CY102" s="313"/>
      <c r="CZ102" s="313"/>
      <c r="DA102" s="313"/>
      <c r="DB102" s="313"/>
      <c r="DC102" s="314"/>
      <c r="DD102" s="312">
        <v>0</v>
      </c>
      <c r="DE102" s="313"/>
      <c r="DF102" s="313"/>
      <c r="DG102" s="313"/>
      <c r="DH102" s="313"/>
      <c r="DI102" s="313"/>
      <c r="DJ102" s="314"/>
      <c r="DK102" s="315"/>
      <c r="DL102" s="316"/>
      <c r="DM102" s="316"/>
      <c r="DN102" s="316"/>
      <c r="DO102" s="316"/>
      <c r="DP102" s="316"/>
      <c r="DQ102" s="316"/>
      <c r="DR102" s="316"/>
      <c r="DS102" s="317"/>
      <c r="DT102" s="327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9"/>
      <c r="EL102" s="240"/>
      <c r="EM102" s="241"/>
      <c r="EN102" s="241"/>
      <c r="EO102" s="241"/>
      <c r="EP102" s="241"/>
      <c r="EQ102" s="241"/>
      <c r="ER102" s="241"/>
      <c r="ES102" s="241"/>
      <c r="ET102" s="241"/>
      <c r="EU102" s="241"/>
      <c r="EV102" s="241"/>
      <c r="EW102" s="242"/>
      <c r="EX102" s="321"/>
      <c r="EY102" s="322"/>
      <c r="EZ102" s="322"/>
      <c r="FA102" s="322"/>
      <c r="FB102" s="322"/>
      <c r="FC102" s="322"/>
      <c r="FD102" s="322"/>
      <c r="FE102" s="322"/>
      <c r="FF102" s="322"/>
      <c r="FG102" s="448"/>
    </row>
    <row r="103" spans="1:163" s="67" customFormat="1" ht="30.75" customHeight="1">
      <c r="A103" s="446" t="s">
        <v>159</v>
      </c>
      <c r="B103" s="278"/>
      <c r="C103" s="278"/>
      <c r="D103" s="278"/>
      <c r="E103" s="279"/>
      <c r="F103" s="258" t="s">
        <v>295</v>
      </c>
      <c r="G103" s="259"/>
      <c r="H103" s="259"/>
      <c r="I103" s="259"/>
      <c r="J103" s="259"/>
      <c r="K103" s="259"/>
      <c r="L103" s="259"/>
      <c r="M103" s="259"/>
      <c r="N103" s="259"/>
      <c r="O103" s="259"/>
      <c r="P103" s="260"/>
      <c r="Q103" s="127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9"/>
      <c r="AJ103" s="127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9"/>
      <c r="AY103" s="330" t="s">
        <v>122</v>
      </c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2"/>
      <c r="BL103" s="277" t="s">
        <v>99</v>
      </c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9"/>
      <c r="CA103" s="283">
        <f t="shared" si="2"/>
        <v>0</v>
      </c>
      <c r="CB103" s="284"/>
      <c r="CC103" s="284"/>
      <c r="CD103" s="284"/>
      <c r="CE103" s="284"/>
      <c r="CF103" s="284"/>
      <c r="CG103" s="285"/>
      <c r="CH103" s="283">
        <v>0</v>
      </c>
      <c r="CI103" s="284"/>
      <c r="CJ103" s="284"/>
      <c r="CK103" s="284"/>
      <c r="CL103" s="284"/>
      <c r="CM103" s="284"/>
      <c r="CN103" s="284"/>
      <c r="CO103" s="285"/>
      <c r="CP103" s="364">
        <v>0</v>
      </c>
      <c r="CQ103" s="365"/>
      <c r="CR103" s="365"/>
      <c r="CS103" s="365"/>
      <c r="CT103" s="365"/>
      <c r="CU103" s="365"/>
      <c r="CV103" s="366"/>
      <c r="CW103" s="283">
        <v>0</v>
      </c>
      <c r="CX103" s="284"/>
      <c r="CY103" s="284"/>
      <c r="CZ103" s="284"/>
      <c r="DA103" s="284"/>
      <c r="DB103" s="284"/>
      <c r="DC103" s="285"/>
      <c r="DD103" s="283">
        <v>0</v>
      </c>
      <c r="DE103" s="284"/>
      <c r="DF103" s="284"/>
      <c r="DG103" s="284"/>
      <c r="DH103" s="284"/>
      <c r="DI103" s="284"/>
      <c r="DJ103" s="285"/>
      <c r="DK103" s="261"/>
      <c r="DL103" s="262"/>
      <c r="DM103" s="262"/>
      <c r="DN103" s="262"/>
      <c r="DO103" s="262"/>
      <c r="DP103" s="262"/>
      <c r="DQ103" s="262"/>
      <c r="DR103" s="262"/>
      <c r="DS103" s="286"/>
      <c r="DT103" s="237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9"/>
      <c r="EL103" s="237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9"/>
      <c r="EX103" s="290"/>
      <c r="EY103" s="291"/>
      <c r="EZ103" s="291"/>
      <c r="FA103" s="291"/>
      <c r="FB103" s="291"/>
      <c r="FC103" s="291"/>
      <c r="FD103" s="291"/>
      <c r="FE103" s="291"/>
      <c r="FF103" s="291"/>
      <c r="FG103" s="451"/>
    </row>
    <row r="104" spans="1:163" s="67" customFormat="1" ht="21" customHeight="1">
      <c r="A104" s="452" t="s">
        <v>160</v>
      </c>
      <c r="B104" s="294"/>
      <c r="C104" s="294"/>
      <c r="D104" s="294"/>
      <c r="E104" s="295"/>
      <c r="F104" s="247" t="s">
        <v>296</v>
      </c>
      <c r="G104" s="248"/>
      <c r="H104" s="248"/>
      <c r="I104" s="248"/>
      <c r="J104" s="248"/>
      <c r="K104" s="248"/>
      <c r="L104" s="248"/>
      <c r="M104" s="248"/>
      <c r="N104" s="248"/>
      <c r="O104" s="248"/>
      <c r="P104" s="249"/>
      <c r="Q104" s="127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9"/>
      <c r="AJ104" s="127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9"/>
      <c r="AY104" s="333" t="s">
        <v>122</v>
      </c>
      <c r="AZ104" s="334"/>
      <c r="BA104" s="334"/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5"/>
      <c r="BL104" s="293" t="s">
        <v>100</v>
      </c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5"/>
      <c r="CA104" s="296">
        <f t="shared" si="2"/>
        <v>0</v>
      </c>
      <c r="CB104" s="297"/>
      <c r="CC104" s="297"/>
      <c r="CD104" s="297"/>
      <c r="CE104" s="297"/>
      <c r="CF104" s="297"/>
      <c r="CG104" s="298"/>
      <c r="CH104" s="296">
        <v>0</v>
      </c>
      <c r="CI104" s="297"/>
      <c r="CJ104" s="297"/>
      <c r="CK104" s="297"/>
      <c r="CL104" s="297"/>
      <c r="CM104" s="297"/>
      <c r="CN104" s="297"/>
      <c r="CO104" s="298"/>
      <c r="CP104" s="296">
        <v>0</v>
      </c>
      <c r="CQ104" s="297"/>
      <c r="CR104" s="297"/>
      <c r="CS104" s="297"/>
      <c r="CT104" s="297"/>
      <c r="CU104" s="297"/>
      <c r="CV104" s="298"/>
      <c r="CW104" s="296">
        <v>0</v>
      </c>
      <c r="CX104" s="297"/>
      <c r="CY104" s="297"/>
      <c r="CZ104" s="297"/>
      <c r="DA104" s="297"/>
      <c r="DB104" s="297"/>
      <c r="DC104" s="298"/>
      <c r="DD104" s="296">
        <v>0</v>
      </c>
      <c r="DE104" s="297"/>
      <c r="DF104" s="297"/>
      <c r="DG104" s="297"/>
      <c r="DH104" s="297"/>
      <c r="DI104" s="297"/>
      <c r="DJ104" s="298"/>
      <c r="DK104" s="253"/>
      <c r="DL104" s="254"/>
      <c r="DM104" s="254"/>
      <c r="DN104" s="254"/>
      <c r="DO104" s="254"/>
      <c r="DP104" s="254"/>
      <c r="DQ104" s="254"/>
      <c r="DR104" s="254"/>
      <c r="DS104" s="299"/>
      <c r="DT104" s="324"/>
      <c r="DU104" s="325"/>
      <c r="DV104" s="325"/>
      <c r="DW104" s="325"/>
      <c r="DX104" s="325"/>
      <c r="DY104" s="325"/>
      <c r="DZ104" s="325"/>
      <c r="EA104" s="325"/>
      <c r="EB104" s="325"/>
      <c r="EC104" s="325"/>
      <c r="ED104" s="325"/>
      <c r="EE104" s="325"/>
      <c r="EF104" s="325"/>
      <c r="EG104" s="325"/>
      <c r="EH104" s="325"/>
      <c r="EI104" s="325"/>
      <c r="EJ104" s="325"/>
      <c r="EK104" s="326"/>
      <c r="EL104" s="221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3"/>
      <c r="EX104" s="300"/>
      <c r="EY104" s="301"/>
      <c r="EZ104" s="301"/>
      <c r="FA104" s="301"/>
      <c r="FB104" s="301"/>
      <c r="FC104" s="301"/>
      <c r="FD104" s="301"/>
      <c r="FE104" s="301"/>
      <c r="FF104" s="301"/>
      <c r="FG104" s="449"/>
    </row>
    <row r="105" spans="1:163" s="67" customFormat="1" ht="21.75" customHeight="1" thickBot="1">
      <c r="A105" s="443" t="s">
        <v>161</v>
      </c>
      <c r="B105" s="307"/>
      <c r="C105" s="307"/>
      <c r="D105" s="307"/>
      <c r="E105" s="308"/>
      <c r="F105" s="274" t="s">
        <v>297</v>
      </c>
      <c r="G105" s="275"/>
      <c r="H105" s="275"/>
      <c r="I105" s="275"/>
      <c r="J105" s="275"/>
      <c r="K105" s="275"/>
      <c r="L105" s="275"/>
      <c r="M105" s="275"/>
      <c r="N105" s="275"/>
      <c r="O105" s="275"/>
      <c r="P105" s="276"/>
      <c r="Q105" s="127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9"/>
      <c r="AJ105" s="127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9"/>
      <c r="AY105" s="336" t="s">
        <v>122</v>
      </c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8"/>
      <c r="BL105" s="306" t="s">
        <v>215</v>
      </c>
      <c r="BM105" s="307"/>
      <c r="BN105" s="307"/>
      <c r="BO105" s="307"/>
      <c r="BP105" s="307"/>
      <c r="BQ105" s="307"/>
      <c r="BR105" s="307"/>
      <c r="BS105" s="307"/>
      <c r="BT105" s="307"/>
      <c r="BU105" s="307"/>
      <c r="BV105" s="307"/>
      <c r="BW105" s="307"/>
      <c r="BX105" s="307"/>
      <c r="BY105" s="307"/>
      <c r="BZ105" s="308"/>
      <c r="CA105" s="312">
        <f t="shared" si="2"/>
        <v>0</v>
      </c>
      <c r="CB105" s="313"/>
      <c r="CC105" s="313"/>
      <c r="CD105" s="313"/>
      <c r="CE105" s="313"/>
      <c r="CF105" s="313"/>
      <c r="CG105" s="314"/>
      <c r="CH105" s="312">
        <v>0</v>
      </c>
      <c r="CI105" s="313"/>
      <c r="CJ105" s="313"/>
      <c r="CK105" s="313"/>
      <c r="CL105" s="313"/>
      <c r="CM105" s="313"/>
      <c r="CN105" s="313"/>
      <c r="CO105" s="314"/>
      <c r="CP105" s="312">
        <v>0</v>
      </c>
      <c r="CQ105" s="313"/>
      <c r="CR105" s="313"/>
      <c r="CS105" s="313"/>
      <c r="CT105" s="313"/>
      <c r="CU105" s="313"/>
      <c r="CV105" s="314"/>
      <c r="CW105" s="312">
        <v>0</v>
      </c>
      <c r="CX105" s="313"/>
      <c r="CY105" s="313"/>
      <c r="CZ105" s="313"/>
      <c r="DA105" s="313"/>
      <c r="DB105" s="313"/>
      <c r="DC105" s="314"/>
      <c r="DD105" s="312">
        <v>0</v>
      </c>
      <c r="DE105" s="313"/>
      <c r="DF105" s="313"/>
      <c r="DG105" s="313"/>
      <c r="DH105" s="313"/>
      <c r="DI105" s="313"/>
      <c r="DJ105" s="314"/>
      <c r="DK105" s="315"/>
      <c r="DL105" s="316"/>
      <c r="DM105" s="316"/>
      <c r="DN105" s="316"/>
      <c r="DO105" s="316"/>
      <c r="DP105" s="316"/>
      <c r="DQ105" s="316"/>
      <c r="DR105" s="316"/>
      <c r="DS105" s="317"/>
      <c r="DT105" s="327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9"/>
      <c r="EL105" s="240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2"/>
      <c r="EX105" s="321"/>
      <c r="EY105" s="322"/>
      <c r="EZ105" s="322"/>
      <c r="FA105" s="322"/>
      <c r="FB105" s="322"/>
      <c r="FC105" s="322"/>
      <c r="FD105" s="322"/>
      <c r="FE105" s="322"/>
      <c r="FF105" s="322"/>
      <c r="FG105" s="448"/>
    </row>
    <row r="106" spans="1:163" s="67" customFormat="1" ht="33.75" customHeight="1">
      <c r="A106" s="446" t="s">
        <v>162</v>
      </c>
      <c r="B106" s="278"/>
      <c r="C106" s="278"/>
      <c r="D106" s="278"/>
      <c r="E106" s="279"/>
      <c r="F106" s="258" t="s">
        <v>298</v>
      </c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127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9"/>
      <c r="AJ106" s="127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9"/>
      <c r="AY106" s="330" t="s">
        <v>134</v>
      </c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2"/>
      <c r="BL106" s="277" t="s">
        <v>99</v>
      </c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9"/>
      <c r="CA106" s="283">
        <f>SUM(CH106:DJ106)</f>
        <v>0</v>
      </c>
      <c r="CB106" s="284"/>
      <c r="CC106" s="284"/>
      <c r="CD106" s="284"/>
      <c r="CE106" s="284"/>
      <c r="CF106" s="284"/>
      <c r="CG106" s="285"/>
      <c r="CH106" s="283">
        <v>0</v>
      </c>
      <c r="CI106" s="284"/>
      <c r="CJ106" s="284"/>
      <c r="CK106" s="284"/>
      <c r="CL106" s="284"/>
      <c r="CM106" s="284"/>
      <c r="CN106" s="284"/>
      <c r="CO106" s="285"/>
      <c r="CP106" s="283">
        <v>0</v>
      </c>
      <c r="CQ106" s="284"/>
      <c r="CR106" s="284"/>
      <c r="CS106" s="284"/>
      <c r="CT106" s="284"/>
      <c r="CU106" s="284"/>
      <c r="CV106" s="285"/>
      <c r="CW106" s="283">
        <v>0</v>
      </c>
      <c r="CX106" s="284"/>
      <c r="CY106" s="284"/>
      <c r="CZ106" s="284"/>
      <c r="DA106" s="284"/>
      <c r="DB106" s="284"/>
      <c r="DC106" s="285"/>
      <c r="DD106" s="283">
        <v>0</v>
      </c>
      <c r="DE106" s="284"/>
      <c r="DF106" s="284"/>
      <c r="DG106" s="284"/>
      <c r="DH106" s="284"/>
      <c r="DI106" s="284"/>
      <c r="DJ106" s="285"/>
      <c r="DK106" s="283"/>
      <c r="DL106" s="284"/>
      <c r="DM106" s="284"/>
      <c r="DN106" s="284"/>
      <c r="DO106" s="284"/>
      <c r="DP106" s="284"/>
      <c r="DQ106" s="284"/>
      <c r="DR106" s="284"/>
      <c r="DS106" s="285"/>
      <c r="DT106" s="237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9"/>
      <c r="EL106" s="237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9"/>
      <c r="EX106" s="290"/>
      <c r="EY106" s="291"/>
      <c r="EZ106" s="291"/>
      <c r="FA106" s="291"/>
      <c r="FB106" s="291"/>
      <c r="FC106" s="291"/>
      <c r="FD106" s="291"/>
      <c r="FE106" s="291"/>
      <c r="FF106" s="291"/>
      <c r="FG106" s="451"/>
    </row>
    <row r="107" spans="1:163" s="67" customFormat="1" ht="33" customHeight="1">
      <c r="A107" s="452" t="s">
        <v>163</v>
      </c>
      <c r="B107" s="294"/>
      <c r="C107" s="294"/>
      <c r="D107" s="294"/>
      <c r="E107" s="295"/>
      <c r="F107" s="247" t="s">
        <v>299</v>
      </c>
      <c r="G107" s="248"/>
      <c r="H107" s="248"/>
      <c r="I107" s="248"/>
      <c r="J107" s="248"/>
      <c r="K107" s="248"/>
      <c r="L107" s="248"/>
      <c r="M107" s="248"/>
      <c r="N107" s="248"/>
      <c r="O107" s="248"/>
      <c r="P107" s="249"/>
      <c r="Q107" s="127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9"/>
      <c r="AJ107" s="127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9"/>
      <c r="AY107" s="333" t="s">
        <v>134</v>
      </c>
      <c r="AZ107" s="334"/>
      <c r="BA107" s="334"/>
      <c r="BB107" s="334"/>
      <c r="BC107" s="334"/>
      <c r="BD107" s="334"/>
      <c r="BE107" s="334"/>
      <c r="BF107" s="334"/>
      <c r="BG107" s="334"/>
      <c r="BH107" s="334"/>
      <c r="BI107" s="334"/>
      <c r="BJ107" s="334"/>
      <c r="BK107" s="335"/>
      <c r="BL107" s="293" t="s">
        <v>100</v>
      </c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5"/>
      <c r="CA107" s="296">
        <f t="shared" si="2"/>
        <v>0</v>
      </c>
      <c r="CB107" s="297"/>
      <c r="CC107" s="297"/>
      <c r="CD107" s="297"/>
      <c r="CE107" s="297"/>
      <c r="CF107" s="297"/>
      <c r="CG107" s="298"/>
      <c r="CH107" s="296">
        <v>0</v>
      </c>
      <c r="CI107" s="297"/>
      <c r="CJ107" s="297"/>
      <c r="CK107" s="297"/>
      <c r="CL107" s="297"/>
      <c r="CM107" s="297"/>
      <c r="CN107" s="297"/>
      <c r="CO107" s="298"/>
      <c r="CP107" s="296">
        <v>0</v>
      </c>
      <c r="CQ107" s="297"/>
      <c r="CR107" s="297"/>
      <c r="CS107" s="297"/>
      <c r="CT107" s="297"/>
      <c r="CU107" s="297"/>
      <c r="CV107" s="298"/>
      <c r="CW107" s="296">
        <v>0</v>
      </c>
      <c r="CX107" s="297"/>
      <c r="CY107" s="297"/>
      <c r="CZ107" s="297"/>
      <c r="DA107" s="297"/>
      <c r="DB107" s="297"/>
      <c r="DC107" s="298"/>
      <c r="DD107" s="296">
        <v>0</v>
      </c>
      <c r="DE107" s="297"/>
      <c r="DF107" s="297"/>
      <c r="DG107" s="297"/>
      <c r="DH107" s="297"/>
      <c r="DI107" s="297"/>
      <c r="DJ107" s="298"/>
      <c r="DK107" s="296"/>
      <c r="DL107" s="297"/>
      <c r="DM107" s="297"/>
      <c r="DN107" s="297"/>
      <c r="DO107" s="297"/>
      <c r="DP107" s="297"/>
      <c r="DQ107" s="297"/>
      <c r="DR107" s="297"/>
      <c r="DS107" s="298"/>
      <c r="DT107" s="221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3"/>
      <c r="EF107" s="46"/>
      <c r="EG107" s="46"/>
      <c r="EH107" s="46"/>
      <c r="EI107" s="46"/>
      <c r="EJ107" s="46"/>
      <c r="EK107" s="46"/>
      <c r="EL107" s="221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3"/>
      <c r="EX107" s="300"/>
      <c r="EY107" s="301"/>
      <c r="EZ107" s="301"/>
      <c r="FA107" s="301"/>
      <c r="FB107" s="301"/>
      <c r="FC107" s="301"/>
      <c r="FD107" s="301"/>
      <c r="FE107" s="301"/>
      <c r="FF107" s="301"/>
      <c r="FG107" s="449"/>
    </row>
    <row r="108" spans="1:163" s="67" customFormat="1" ht="30" customHeight="1" thickBot="1">
      <c r="A108" s="443" t="s">
        <v>164</v>
      </c>
      <c r="B108" s="307"/>
      <c r="C108" s="307"/>
      <c r="D108" s="307"/>
      <c r="E108" s="308"/>
      <c r="F108" s="274" t="s">
        <v>300</v>
      </c>
      <c r="G108" s="275"/>
      <c r="H108" s="275"/>
      <c r="I108" s="275"/>
      <c r="J108" s="275"/>
      <c r="K108" s="275"/>
      <c r="L108" s="275"/>
      <c r="M108" s="275"/>
      <c r="N108" s="275"/>
      <c r="O108" s="275"/>
      <c r="P108" s="276"/>
      <c r="Q108" s="127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9"/>
      <c r="AJ108" s="127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9"/>
      <c r="AY108" s="336" t="s">
        <v>134</v>
      </c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8"/>
      <c r="BL108" s="306" t="s">
        <v>215</v>
      </c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07"/>
      <c r="BW108" s="307"/>
      <c r="BX108" s="307"/>
      <c r="BY108" s="307"/>
      <c r="BZ108" s="308"/>
      <c r="CA108" s="312">
        <f t="shared" si="2"/>
        <v>0</v>
      </c>
      <c r="CB108" s="313"/>
      <c r="CC108" s="313"/>
      <c r="CD108" s="313"/>
      <c r="CE108" s="313"/>
      <c r="CF108" s="313"/>
      <c r="CG108" s="314"/>
      <c r="CH108" s="312">
        <v>0</v>
      </c>
      <c r="CI108" s="313"/>
      <c r="CJ108" s="313"/>
      <c r="CK108" s="313"/>
      <c r="CL108" s="313"/>
      <c r="CM108" s="313"/>
      <c r="CN108" s="313"/>
      <c r="CO108" s="314"/>
      <c r="CP108" s="312">
        <v>0</v>
      </c>
      <c r="CQ108" s="313"/>
      <c r="CR108" s="313"/>
      <c r="CS108" s="313"/>
      <c r="CT108" s="313"/>
      <c r="CU108" s="313"/>
      <c r="CV108" s="314"/>
      <c r="CW108" s="312">
        <v>0</v>
      </c>
      <c r="CX108" s="313"/>
      <c r="CY108" s="313"/>
      <c r="CZ108" s="313"/>
      <c r="DA108" s="313"/>
      <c r="DB108" s="313"/>
      <c r="DC108" s="314"/>
      <c r="DD108" s="312">
        <v>0</v>
      </c>
      <c r="DE108" s="313"/>
      <c r="DF108" s="313"/>
      <c r="DG108" s="313"/>
      <c r="DH108" s="313"/>
      <c r="DI108" s="313"/>
      <c r="DJ108" s="314"/>
      <c r="DK108" s="312"/>
      <c r="DL108" s="313"/>
      <c r="DM108" s="313"/>
      <c r="DN108" s="313"/>
      <c r="DO108" s="313"/>
      <c r="DP108" s="313"/>
      <c r="DQ108" s="313"/>
      <c r="DR108" s="313"/>
      <c r="DS108" s="314"/>
      <c r="DT108" s="240"/>
      <c r="DU108" s="241"/>
      <c r="DV108" s="241"/>
      <c r="DW108" s="241"/>
      <c r="DX108" s="241"/>
      <c r="DY108" s="241"/>
      <c r="DZ108" s="241"/>
      <c r="EA108" s="241"/>
      <c r="EB108" s="241"/>
      <c r="EC108" s="241"/>
      <c r="ED108" s="241"/>
      <c r="EE108" s="242"/>
      <c r="EF108" s="48"/>
      <c r="EG108" s="48"/>
      <c r="EH108" s="48"/>
      <c r="EI108" s="48"/>
      <c r="EJ108" s="48"/>
      <c r="EK108" s="48"/>
      <c r="EL108" s="240"/>
      <c r="EM108" s="241"/>
      <c r="EN108" s="241"/>
      <c r="EO108" s="241"/>
      <c r="EP108" s="241"/>
      <c r="EQ108" s="241"/>
      <c r="ER108" s="241"/>
      <c r="ES108" s="241"/>
      <c r="ET108" s="241"/>
      <c r="EU108" s="241"/>
      <c r="EV108" s="241"/>
      <c r="EW108" s="242"/>
      <c r="EX108" s="321"/>
      <c r="EY108" s="322"/>
      <c r="EZ108" s="322"/>
      <c r="FA108" s="322"/>
      <c r="FB108" s="322"/>
      <c r="FC108" s="322"/>
      <c r="FD108" s="322"/>
      <c r="FE108" s="322"/>
      <c r="FF108" s="322"/>
      <c r="FG108" s="448"/>
    </row>
    <row r="109" spans="1:163" s="67" customFormat="1" ht="32.25" customHeight="1">
      <c r="A109" s="446" t="s">
        <v>165</v>
      </c>
      <c r="B109" s="278"/>
      <c r="C109" s="278"/>
      <c r="D109" s="278"/>
      <c r="E109" s="279"/>
      <c r="F109" s="258" t="s">
        <v>301</v>
      </c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127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9"/>
      <c r="AJ109" s="127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9"/>
      <c r="AY109" s="330" t="s">
        <v>135</v>
      </c>
      <c r="AZ109" s="331"/>
      <c r="BA109" s="331"/>
      <c r="BB109" s="331"/>
      <c r="BC109" s="331"/>
      <c r="BD109" s="331"/>
      <c r="BE109" s="331"/>
      <c r="BF109" s="331"/>
      <c r="BG109" s="331"/>
      <c r="BH109" s="331"/>
      <c r="BI109" s="331"/>
      <c r="BJ109" s="331"/>
      <c r="BK109" s="332"/>
      <c r="BL109" s="277" t="s">
        <v>99</v>
      </c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9"/>
      <c r="CA109" s="283">
        <f t="shared" si="2"/>
        <v>0</v>
      </c>
      <c r="CB109" s="284"/>
      <c r="CC109" s="284"/>
      <c r="CD109" s="284"/>
      <c r="CE109" s="284"/>
      <c r="CF109" s="284"/>
      <c r="CG109" s="285"/>
      <c r="CH109" s="283">
        <v>0</v>
      </c>
      <c r="CI109" s="284"/>
      <c r="CJ109" s="284"/>
      <c r="CK109" s="284"/>
      <c r="CL109" s="284"/>
      <c r="CM109" s="284"/>
      <c r="CN109" s="284"/>
      <c r="CO109" s="285"/>
      <c r="CP109" s="283">
        <v>0</v>
      </c>
      <c r="CQ109" s="284"/>
      <c r="CR109" s="284"/>
      <c r="CS109" s="284"/>
      <c r="CT109" s="284"/>
      <c r="CU109" s="284"/>
      <c r="CV109" s="285"/>
      <c r="CW109" s="283">
        <v>0</v>
      </c>
      <c r="CX109" s="284"/>
      <c r="CY109" s="284"/>
      <c r="CZ109" s="284"/>
      <c r="DA109" s="284"/>
      <c r="DB109" s="284"/>
      <c r="DC109" s="285"/>
      <c r="DD109" s="283">
        <v>0</v>
      </c>
      <c r="DE109" s="284"/>
      <c r="DF109" s="284"/>
      <c r="DG109" s="284"/>
      <c r="DH109" s="284"/>
      <c r="DI109" s="284"/>
      <c r="DJ109" s="285"/>
      <c r="DK109" s="283"/>
      <c r="DL109" s="284"/>
      <c r="DM109" s="284"/>
      <c r="DN109" s="284"/>
      <c r="DO109" s="284"/>
      <c r="DP109" s="284"/>
      <c r="DQ109" s="284"/>
      <c r="DR109" s="284"/>
      <c r="DS109" s="285"/>
      <c r="DT109" s="237"/>
      <c r="DU109" s="238"/>
      <c r="DV109" s="238"/>
      <c r="DW109" s="238"/>
      <c r="DX109" s="238"/>
      <c r="DY109" s="238"/>
      <c r="DZ109" s="238"/>
      <c r="EA109" s="238"/>
      <c r="EB109" s="238"/>
      <c r="EC109" s="238"/>
      <c r="ED109" s="238"/>
      <c r="EE109" s="239"/>
      <c r="EF109" s="43"/>
      <c r="EG109" s="43"/>
      <c r="EH109" s="43"/>
      <c r="EI109" s="43"/>
      <c r="EJ109" s="43"/>
      <c r="EK109" s="43"/>
      <c r="EL109" s="237"/>
      <c r="EM109" s="238"/>
      <c r="EN109" s="238"/>
      <c r="EO109" s="238"/>
      <c r="EP109" s="238"/>
      <c r="EQ109" s="238"/>
      <c r="ER109" s="238"/>
      <c r="ES109" s="238"/>
      <c r="ET109" s="238"/>
      <c r="EU109" s="238"/>
      <c r="EV109" s="238"/>
      <c r="EW109" s="239"/>
      <c r="EX109" s="290"/>
      <c r="EY109" s="291"/>
      <c r="EZ109" s="291"/>
      <c r="FA109" s="291"/>
      <c r="FB109" s="291"/>
      <c r="FC109" s="291"/>
      <c r="FD109" s="291"/>
      <c r="FE109" s="291"/>
      <c r="FF109" s="291"/>
      <c r="FG109" s="451"/>
    </row>
    <row r="110" spans="1:163" s="67" customFormat="1" ht="33.75" customHeight="1">
      <c r="A110" s="452" t="s">
        <v>166</v>
      </c>
      <c r="B110" s="294"/>
      <c r="C110" s="294"/>
      <c r="D110" s="294"/>
      <c r="E110" s="295"/>
      <c r="F110" s="247" t="s">
        <v>302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  <c r="Q110" s="127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9"/>
      <c r="AJ110" s="127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9"/>
      <c r="AY110" s="333" t="s">
        <v>135</v>
      </c>
      <c r="AZ110" s="334"/>
      <c r="BA110" s="334"/>
      <c r="BB110" s="334"/>
      <c r="BC110" s="334"/>
      <c r="BD110" s="334"/>
      <c r="BE110" s="334"/>
      <c r="BF110" s="334"/>
      <c r="BG110" s="334"/>
      <c r="BH110" s="334"/>
      <c r="BI110" s="334"/>
      <c r="BJ110" s="334"/>
      <c r="BK110" s="335"/>
      <c r="BL110" s="293" t="s">
        <v>100</v>
      </c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5"/>
      <c r="CA110" s="296">
        <f t="shared" si="2"/>
        <v>0</v>
      </c>
      <c r="CB110" s="297"/>
      <c r="CC110" s="297"/>
      <c r="CD110" s="297"/>
      <c r="CE110" s="297"/>
      <c r="CF110" s="297"/>
      <c r="CG110" s="298"/>
      <c r="CH110" s="296">
        <v>0</v>
      </c>
      <c r="CI110" s="297"/>
      <c r="CJ110" s="297"/>
      <c r="CK110" s="297"/>
      <c r="CL110" s="297"/>
      <c r="CM110" s="297"/>
      <c r="CN110" s="297"/>
      <c r="CO110" s="298"/>
      <c r="CP110" s="296">
        <v>0</v>
      </c>
      <c r="CQ110" s="297"/>
      <c r="CR110" s="297"/>
      <c r="CS110" s="297"/>
      <c r="CT110" s="297"/>
      <c r="CU110" s="297"/>
      <c r="CV110" s="298"/>
      <c r="CW110" s="296">
        <v>0</v>
      </c>
      <c r="CX110" s="297"/>
      <c r="CY110" s="297"/>
      <c r="CZ110" s="297"/>
      <c r="DA110" s="297"/>
      <c r="DB110" s="297"/>
      <c r="DC110" s="298"/>
      <c r="DD110" s="296">
        <v>0</v>
      </c>
      <c r="DE110" s="297"/>
      <c r="DF110" s="297"/>
      <c r="DG110" s="297"/>
      <c r="DH110" s="297"/>
      <c r="DI110" s="297"/>
      <c r="DJ110" s="298"/>
      <c r="DK110" s="296"/>
      <c r="DL110" s="297"/>
      <c r="DM110" s="297"/>
      <c r="DN110" s="297"/>
      <c r="DO110" s="297"/>
      <c r="DP110" s="297"/>
      <c r="DQ110" s="297"/>
      <c r="DR110" s="297"/>
      <c r="DS110" s="298"/>
      <c r="DT110" s="221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3"/>
      <c r="EF110" s="46"/>
      <c r="EG110" s="46"/>
      <c r="EH110" s="46"/>
      <c r="EI110" s="46"/>
      <c r="EJ110" s="46"/>
      <c r="EK110" s="46"/>
      <c r="EL110" s="221"/>
      <c r="EM110" s="222"/>
      <c r="EN110" s="222"/>
      <c r="EO110" s="222"/>
      <c r="EP110" s="222"/>
      <c r="EQ110" s="222"/>
      <c r="ER110" s="222"/>
      <c r="ES110" s="222"/>
      <c r="ET110" s="222"/>
      <c r="EU110" s="222"/>
      <c r="EV110" s="222"/>
      <c r="EW110" s="223"/>
      <c r="EX110" s="300"/>
      <c r="EY110" s="301"/>
      <c r="EZ110" s="301"/>
      <c r="FA110" s="301"/>
      <c r="FB110" s="301"/>
      <c r="FC110" s="301"/>
      <c r="FD110" s="301"/>
      <c r="FE110" s="301"/>
      <c r="FF110" s="301"/>
      <c r="FG110" s="449"/>
    </row>
    <row r="111" spans="1:163" s="67" customFormat="1" ht="31.5" customHeight="1" thickBot="1">
      <c r="A111" s="443" t="s">
        <v>167</v>
      </c>
      <c r="B111" s="307"/>
      <c r="C111" s="307"/>
      <c r="D111" s="307"/>
      <c r="E111" s="308"/>
      <c r="F111" s="274" t="s">
        <v>303</v>
      </c>
      <c r="G111" s="275"/>
      <c r="H111" s="275"/>
      <c r="I111" s="275"/>
      <c r="J111" s="275"/>
      <c r="K111" s="275"/>
      <c r="L111" s="275"/>
      <c r="M111" s="275"/>
      <c r="N111" s="275"/>
      <c r="O111" s="275"/>
      <c r="P111" s="276"/>
      <c r="Q111" s="127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9"/>
      <c r="AJ111" s="127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9"/>
      <c r="AY111" s="336" t="s">
        <v>135</v>
      </c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8"/>
      <c r="BL111" s="306" t="s">
        <v>215</v>
      </c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07"/>
      <c r="BW111" s="307"/>
      <c r="BX111" s="307"/>
      <c r="BY111" s="307"/>
      <c r="BZ111" s="308"/>
      <c r="CA111" s="312">
        <f t="shared" si="2"/>
        <v>0</v>
      </c>
      <c r="CB111" s="313"/>
      <c r="CC111" s="313"/>
      <c r="CD111" s="313"/>
      <c r="CE111" s="313"/>
      <c r="CF111" s="313"/>
      <c r="CG111" s="314"/>
      <c r="CH111" s="312">
        <v>0</v>
      </c>
      <c r="CI111" s="313"/>
      <c r="CJ111" s="313"/>
      <c r="CK111" s="313"/>
      <c r="CL111" s="313"/>
      <c r="CM111" s="313"/>
      <c r="CN111" s="313"/>
      <c r="CO111" s="314"/>
      <c r="CP111" s="312">
        <v>0</v>
      </c>
      <c r="CQ111" s="313"/>
      <c r="CR111" s="313"/>
      <c r="CS111" s="313"/>
      <c r="CT111" s="313"/>
      <c r="CU111" s="313"/>
      <c r="CV111" s="314"/>
      <c r="CW111" s="312">
        <v>0</v>
      </c>
      <c r="CX111" s="313"/>
      <c r="CY111" s="313"/>
      <c r="CZ111" s="313"/>
      <c r="DA111" s="313"/>
      <c r="DB111" s="313"/>
      <c r="DC111" s="314"/>
      <c r="DD111" s="312">
        <v>0</v>
      </c>
      <c r="DE111" s="313"/>
      <c r="DF111" s="313"/>
      <c r="DG111" s="313"/>
      <c r="DH111" s="313"/>
      <c r="DI111" s="313"/>
      <c r="DJ111" s="314"/>
      <c r="DK111" s="312"/>
      <c r="DL111" s="313"/>
      <c r="DM111" s="313"/>
      <c r="DN111" s="313"/>
      <c r="DO111" s="313"/>
      <c r="DP111" s="313"/>
      <c r="DQ111" s="313"/>
      <c r="DR111" s="313"/>
      <c r="DS111" s="314"/>
      <c r="DT111" s="240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2"/>
      <c r="EF111" s="48"/>
      <c r="EG111" s="48"/>
      <c r="EH111" s="48"/>
      <c r="EI111" s="48"/>
      <c r="EJ111" s="48"/>
      <c r="EK111" s="48"/>
      <c r="EL111" s="240"/>
      <c r="EM111" s="241"/>
      <c r="EN111" s="241"/>
      <c r="EO111" s="241"/>
      <c r="EP111" s="241"/>
      <c r="EQ111" s="241"/>
      <c r="ER111" s="241"/>
      <c r="ES111" s="241"/>
      <c r="ET111" s="241"/>
      <c r="EU111" s="241"/>
      <c r="EV111" s="241"/>
      <c r="EW111" s="242"/>
      <c r="EX111" s="321"/>
      <c r="EY111" s="322"/>
      <c r="EZ111" s="322"/>
      <c r="FA111" s="322"/>
      <c r="FB111" s="322"/>
      <c r="FC111" s="322"/>
      <c r="FD111" s="322"/>
      <c r="FE111" s="322"/>
      <c r="FF111" s="322"/>
      <c r="FG111" s="448"/>
    </row>
    <row r="112" spans="1:163" s="67" customFormat="1" ht="28.5" customHeight="1">
      <c r="A112" s="446" t="s">
        <v>168</v>
      </c>
      <c r="B112" s="278"/>
      <c r="C112" s="278"/>
      <c r="D112" s="278"/>
      <c r="E112" s="279"/>
      <c r="F112" s="258" t="s">
        <v>304</v>
      </c>
      <c r="G112" s="259"/>
      <c r="H112" s="259"/>
      <c r="I112" s="259"/>
      <c r="J112" s="259"/>
      <c r="K112" s="259"/>
      <c r="L112" s="259"/>
      <c r="M112" s="259"/>
      <c r="N112" s="259"/>
      <c r="O112" s="259"/>
      <c r="P112" s="260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9"/>
      <c r="AJ112" s="127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9"/>
      <c r="AY112" s="330" t="s">
        <v>136</v>
      </c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2"/>
      <c r="BL112" s="277" t="s">
        <v>99</v>
      </c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9"/>
      <c r="CA112" s="283">
        <f t="shared" si="2"/>
        <v>0</v>
      </c>
      <c r="CB112" s="284"/>
      <c r="CC112" s="284"/>
      <c r="CD112" s="284"/>
      <c r="CE112" s="284"/>
      <c r="CF112" s="284"/>
      <c r="CG112" s="285"/>
      <c r="CH112" s="283">
        <v>0</v>
      </c>
      <c r="CI112" s="284"/>
      <c r="CJ112" s="284"/>
      <c r="CK112" s="284"/>
      <c r="CL112" s="284"/>
      <c r="CM112" s="284"/>
      <c r="CN112" s="284"/>
      <c r="CO112" s="285"/>
      <c r="CP112" s="283">
        <v>0</v>
      </c>
      <c r="CQ112" s="284"/>
      <c r="CR112" s="284"/>
      <c r="CS112" s="284"/>
      <c r="CT112" s="284"/>
      <c r="CU112" s="284"/>
      <c r="CV112" s="285"/>
      <c r="CW112" s="283">
        <v>0</v>
      </c>
      <c r="CX112" s="284"/>
      <c r="CY112" s="284"/>
      <c r="CZ112" s="284"/>
      <c r="DA112" s="284"/>
      <c r="DB112" s="284"/>
      <c r="DC112" s="285"/>
      <c r="DD112" s="283">
        <v>0</v>
      </c>
      <c r="DE112" s="284"/>
      <c r="DF112" s="284"/>
      <c r="DG112" s="284"/>
      <c r="DH112" s="284"/>
      <c r="DI112" s="284"/>
      <c r="DJ112" s="285"/>
      <c r="DK112" s="283"/>
      <c r="DL112" s="284"/>
      <c r="DM112" s="284"/>
      <c r="DN112" s="284"/>
      <c r="DO112" s="284"/>
      <c r="DP112" s="284"/>
      <c r="DQ112" s="284"/>
      <c r="DR112" s="284"/>
      <c r="DS112" s="285"/>
      <c r="DT112" s="237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9"/>
      <c r="EF112" s="58"/>
      <c r="EG112" s="58"/>
      <c r="EH112" s="58"/>
      <c r="EI112" s="58"/>
      <c r="EJ112" s="58"/>
      <c r="EK112" s="58"/>
      <c r="EL112" s="237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9"/>
      <c r="EX112" s="290"/>
      <c r="EY112" s="291"/>
      <c r="EZ112" s="291"/>
      <c r="FA112" s="291"/>
      <c r="FB112" s="291"/>
      <c r="FC112" s="291"/>
      <c r="FD112" s="291"/>
      <c r="FE112" s="291"/>
      <c r="FF112" s="291"/>
      <c r="FG112" s="451"/>
    </row>
    <row r="113" spans="1:163" s="67" customFormat="1" ht="33" customHeight="1">
      <c r="A113" s="452" t="s">
        <v>169</v>
      </c>
      <c r="B113" s="294"/>
      <c r="C113" s="294"/>
      <c r="D113" s="294"/>
      <c r="E113" s="295"/>
      <c r="F113" s="247" t="s">
        <v>305</v>
      </c>
      <c r="G113" s="248"/>
      <c r="H113" s="248"/>
      <c r="I113" s="248"/>
      <c r="J113" s="248"/>
      <c r="K113" s="248"/>
      <c r="L113" s="248"/>
      <c r="M113" s="248"/>
      <c r="N113" s="248"/>
      <c r="O113" s="248"/>
      <c r="P113" s="249"/>
      <c r="Q113" s="127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9"/>
      <c r="AJ113" s="127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9"/>
      <c r="AY113" s="333" t="s">
        <v>136</v>
      </c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5"/>
      <c r="BL113" s="293" t="s">
        <v>100</v>
      </c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5"/>
      <c r="CA113" s="296">
        <f t="shared" si="2"/>
        <v>0</v>
      </c>
      <c r="CB113" s="297"/>
      <c r="CC113" s="297"/>
      <c r="CD113" s="297"/>
      <c r="CE113" s="297"/>
      <c r="CF113" s="297"/>
      <c r="CG113" s="298"/>
      <c r="CH113" s="296">
        <v>0</v>
      </c>
      <c r="CI113" s="297"/>
      <c r="CJ113" s="297"/>
      <c r="CK113" s="297"/>
      <c r="CL113" s="297"/>
      <c r="CM113" s="297"/>
      <c r="CN113" s="297"/>
      <c r="CO113" s="298"/>
      <c r="CP113" s="296">
        <v>0</v>
      </c>
      <c r="CQ113" s="297"/>
      <c r="CR113" s="297"/>
      <c r="CS113" s="297"/>
      <c r="CT113" s="297"/>
      <c r="CU113" s="297"/>
      <c r="CV113" s="298"/>
      <c r="CW113" s="296">
        <v>0</v>
      </c>
      <c r="CX113" s="297"/>
      <c r="CY113" s="297"/>
      <c r="CZ113" s="297"/>
      <c r="DA113" s="297"/>
      <c r="DB113" s="297"/>
      <c r="DC113" s="298"/>
      <c r="DD113" s="296">
        <v>0</v>
      </c>
      <c r="DE113" s="297"/>
      <c r="DF113" s="297"/>
      <c r="DG113" s="297"/>
      <c r="DH113" s="297"/>
      <c r="DI113" s="297"/>
      <c r="DJ113" s="298"/>
      <c r="DK113" s="296"/>
      <c r="DL113" s="297"/>
      <c r="DM113" s="297"/>
      <c r="DN113" s="297"/>
      <c r="DO113" s="297"/>
      <c r="DP113" s="297"/>
      <c r="DQ113" s="297"/>
      <c r="DR113" s="297"/>
      <c r="DS113" s="298"/>
      <c r="DT113" s="221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3"/>
      <c r="EF113" s="55"/>
      <c r="EG113" s="55"/>
      <c r="EH113" s="55"/>
      <c r="EI113" s="55"/>
      <c r="EJ113" s="55"/>
      <c r="EK113" s="55"/>
      <c r="EL113" s="221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3"/>
      <c r="EX113" s="300"/>
      <c r="EY113" s="301"/>
      <c r="EZ113" s="301"/>
      <c r="FA113" s="301"/>
      <c r="FB113" s="301"/>
      <c r="FC113" s="301"/>
      <c r="FD113" s="301"/>
      <c r="FE113" s="301"/>
      <c r="FF113" s="301"/>
      <c r="FG113" s="449"/>
    </row>
    <row r="114" spans="1:163" s="67" customFormat="1" ht="33" customHeight="1" thickBot="1">
      <c r="A114" s="443" t="s">
        <v>226</v>
      </c>
      <c r="B114" s="307"/>
      <c r="C114" s="307"/>
      <c r="D114" s="307"/>
      <c r="E114" s="308"/>
      <c r="F114" s="274" t="s">
        <v>306</v>
      </c>
      <c r="G114" s="275"/>
      <c r="H114" s="275"/>
      <c r="I114" s="275"/>
      <c r="J114" s="275"/>
      <c r="K114" s="275"/>
      <c r="L114" s="275"/>
      <c r="M114" s="275"/>
      <c r="N114" s="275"/>
      <c r="O114" s="275"/>
      <c r="P114" s="276"/>
      <c r="Q114" s="127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9"/>
      <c r="AJ114" s="127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9"/>
      <c r="AY114" s="336" t="s">
        <v>136</v>
      </c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8"/>
      <c r="BL114" s="306" t="s">
        <v>215</v>
      </c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7"/>
      <c r="BX114" s="307"/>
      <c r="BY114" s="307"/>
      <c r="BZ114" s="308"/>
      <c r="CA114" s="312">
        <f t="shared" si="2"/>
        <v>0</v>
      </c>
      <c r="CB114" s="313"/>
      <c r="CC114" s="313"/>
      <c r="CD114" s="313"/>
      <c r="CE114" s="313"/>
      <c r="CF114" s="313"/>
      <c r="CG114" s="314"/>
      <c r="CH114" s="312">
        <v>0</v>
      </c>
      <c r="CI114" s="313"/>
      <c r="CJ114" s="313"/>
      <c r="CK114" s="313"/>
      <c r="CL114" s="313"/>
      <c r="CM114" s="313"/>
      <c r="CN114" s="313"/>
      <c r="CO114" s="314"/>
      <c r="CP114" s="312">
        <v>0</v>
      </c>
      <c r="CQ114" s="313"/>
      <c r="CR114" s="313"/>
      <c r="CS114" s="313"/>
      <c r="CT114" s="313"/>
      <c r="CU114" s="313"/>
      <c r="CV114" s="314"/>
      <c r="CW114" s="312">
        <v>0</v>
      </c>
      <c r="CX114" s="313"/>
      <c r="CY114" s="313"/>
      <c r="CZ114" s="313"/>
      <c r="DA114" s="313"/>
      <c r="DB114" s="313"/>
      <c r="DC114" s="314"/>
      <c r="DD114" s="312">
        <v>0</v>
      </c>
      <c r="DE114" s="313"/>
      <c r="DF114" s="313"/>
      <c r="DG114" s="313"/>
      <c r="DH114" s="313"/>
      <c r="DI114" s="313"/>
      <c r="DJ114" s="314"/>
      <c r="DK114" s="312"/>
      <c r="DL114" s="313"/>
      <c r="DM114" s="313"/>
      <c r="DN114" s="313"/>
      <c r="DO114" s="313"/>
      <c r="DP114" s="313"/>
      <c r="DQ114" s="313"/>
      <c r="DR114" s="313"/>
      <c r="DS114" s="314"/>
      <c r="DT114" s="240"/>
      <c r="DU114" s="241"/>
      <c r="DV114" s="241"/>
      <c r="DW114" s="241"/>
      <c r="DX114" s="241"/>
      <c r="DY114" s="241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  <c r="EJ114" s="241"/>
      <c r="EK114" s="242"/>
      <c r="EL114" s="240"/>
      <c r="EM114" s="241"/>
      <c r="EN114" s="241"/>
      <c r="EO114" s="241"/>
      <c r="EP114" s="241"/>
      <c r="EQ114" s="241"/>
      <c r="ER114" s="241"/>
      <c r="ES114" s="241"/>
      <c r="ET114" s="241"/>
      <c r="EU114" s="241"/>
      <c r="EV114" s="241"/>
      <c r="EW114" s="242"/>
      <c r="EX114" s="321"/>
      <c r="EY114" s="322"/>
      <c r="EZ114" s="322"/>
      <c r="FA114" s="322"/>
      <c r="FB114" s="322"/>
      <c r="FC114" s="322"/>
      <c r="FD114" s="322"/>
      <c r="FE114" s="322"/>
      <c r="FF114" s="322"/>
      <c r="FG114" s="448"/>
    </row>
    <row r="115" spans="1:163" s="67" customFormat="1" ht="42.75" customHeight="1">
      <c r="A115" s="293" t="s">
        <v>227</v>
      </c>
      <c r="B115" s="294"/>
      <c r="C115" s="294"/>
      <c r="D115" s="294"/>
      <c r="E115" s="295"/>
      <c r="F115" s="194" t="s">
        <v>307</v>
      </c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27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9"/>
      <c r="AJ115" s="127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9"/>
      <c r="AY115" s="370" t="s">
        <v>114</v>
      </c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293" t="s">
        <v>99</v>
      </c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5"/>
      <c r="CA115" s="296">
        <f>SUM(CH115:DS115)</f>
        <v>0</v>
      </c>
      <c r="CB115" s="297"/>
      <c r="CC115" s="297"/>
      <c r="CD115" s="297"/>
      <c r="CE115" s="297"/>
      <c r="CF115" s="297"/>
      <c r="CG115" s="298"/>
      <c r="CH115" s="608">
        <v>0</v>
      </c>
      <c r="CI115" s="609"/>
      <c r="CJ115" s="609"/>
      <c r="CK115" s="609"/>
      <c r="CL115" s="609"/>
      <c r="CM115" s="609"/>
      <c r="CN115" s="609"/>
      <c r="CO115" s="610"/>
      <c r="CP115" s="296">
        <v>0</v>
      </c>
      <c r="CQ115" s="297"/>
      <c r="CR115" s="297"/>
      <c r="CS115" s="297"/>
      <c r="CT115" s="297"/>
      <c r="CU115" s="297"/>
      <c r="CV115" s="298"/>
      <c r="CW115" s="296">
        <v>0</v>
      </c>
      <c r="CX115" s="297"/>
      <c r="CY115" s="297"/>
      <c r="CZ115" s="297"/>
      <c r="DA115" s="297"/>
      <c r="DB115" s="297"/>
      <c r="DC115" s="298"/>
      <c r="DD115" s="296">
        <v>0</v>
      </c>
      <c r="DE115" s="297"/>
      <c r="DF115" s="297"/>
      <c r="DG115" s="297"/>
      <c r="DH115" s="297"/>
      <c r="DI115" s="297"/>
      <c r="DJ115" s="298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</row>
    <row r="116" spans="1:163" s="67" customFormat="1" ht="39" customHeight="1">
      <c r="A116" s="293" t="s">
        <v>228</v>
      </c>
      <c r="B116" s="294"/>
      <c r="C116" s="294"/>
      <c r="D116" s="294"/>
      <c r="E116" s="295"/>
      <c r="F116" s="194" t="s">
        <v>308</v>
      </c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27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9"/>
      <c r="AJ116" s="127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9"/>
      <c r="AY116" s="370" t="s">
        <v>114</v>
      </c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293" t="s">
        <v>100</v>
      </c>
      <c r="BM116" s="294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5"/>
      <c r="CA116" s="296">
        <f>SUM(CH116:DS116)</f>
        <v>0</v>
      </c>
      <c r="CB116" s="297"/>
      <c r="CC116" s="297"/>
      <c r="CD116" s="297"/>
      <c r="CE116" s="297"/>
      <c r="CF116" s="297"/>
      <c r="CG116" s="298"/>
      <c r="CH116" s="296">
        <v>0</v>
      </c>
      <c r="CI116" s="297"/>
      <c r="CJ116" s="297"/>
      <c r="CK116" s="297"/>
      <c r="CL116" s="297"/>
      <c r="CM116" s="297"/>
      <c r="CN116" s="297"/>
      <c r="CO116" s="298"/>
      <c r="CP116" s="296">
        <v>0</v>
      </c>
      <c r="CQ116" s="297"/>
      <c r="CR116" s="297"/>
      <c r="CS116" s="297"/>
      <c r="CT116" s="297"/>
      <c r="CU116" s="297"/>
      <c r="CV116" s="298"/>
      <c r="CW116" s="296">
        <v>0</v>
      </c>
      <c r="CX116" s="297"/>
      <c r="CY116" s="297"/>
      <c r="CZ116" s="297"/>
      <c r="DA116" s="297"/>
      <c r="DB116" s="297"/>
      <c r="DC116" s="298"/>
      <c r="DD116" s="296">
        <v>0</v>
      </c>
      <c r="DE116" s="297"/>
      <c r="DF116" s="297"/>
      <c r="DG116" s="297"/>
      <c r="DH116" s="297"/>
      <c r="DI116" s="297"/>
      <c r="DJ116" s="298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</row>
    <row r="117" spans="1:163" s="67" customFormat="1" ht="42.75" customHeight="1" thickBot="1">
      <c r="A117" s="293" t="s">
        <v>229</v>
      </c>
      <c r="B117" s="294"/>
      <c r="C117" s="294"/>
      <c r="D117" s="294"/>
      <c r="E117" s="295"/>
      <c r="F117" s="194" t="s">
        <v>309</v>
      </c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455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7"/>
      <c r="AJ117" s="455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7"/>
      <c r="AY117" s="370" t="s">
        <v>114</v>
      </c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293" t="s">
        <v>215</v>
      </c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5"/>
      <c r="CA117" s="296">
        <f>SUM(CH117:DS117)</f>
        <v>0</v>
      </c>
      <c r="CB117" s="297"/>
      <c r="CC117" s="297"/>
      <c r="CD117" s="297"/>
      <c r="CE117" s="297"/>
      <c r="CF117" s="297"/>
      <c r="CG117" s="298"/>
      <c r="CH117" s="296">
        <v>0</v>
      </c>
      <c r="CI117" s="297"/>
      <c r="CJ117" s="297"/>
      <c r="CK117" s="297"/>
      <c r="CL117" s="297"/>
      <c r="CM117" s="297"/>
      <c r="CN117" s="297"/>
      <c r="CO117" s="298"/>
      <c r="CP117" s="296">
        <v>0</v>
      </c>
      <c r="CQ117" s="297"/>
      <c r="CR117" s="297"/>
      <c r="CS117" s="297"/>
      <c r="CT117" s="297"/>
      <c r="CU117" s="297"/>
      <c r="CV117" s="298"/>
      <c r="CW117" s="296">
        <v>0</v>
      </c>
      <c r="CX117" s="297"/>
      <c r="CY117" s="297"/>
      <c r="CZ117" s="297"/>
      <c r="DA117" s="297"/>
      <c r="DB117" s="297"/>
      <c r="DC117" s="298"/>
      <c r="DD117" s="296">
        <v>0</v>
      </c>
      <c r="DE117" s="297"/>
      <c r="DF117" s="297"/>
      <c r="DG117" s="297"/>
      <c r="DH117" s="297"/>
      <c r="DI117" s="297"/>
      <c r="DJ117" s="298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</row>
    <row r="118" spans="1:163" s="67" customFormat="1" ht="22.5" customHeight="1">
      <c r="A118" s="458" t="s">
        <v>230</v>
      </c>
      <c r="B118" s="410"/>
      <c r="C118" s="410"/>
      <c r="D118" s="410"/>
      <c r="E118" s="410"/>
      <c r="F118" s="247" t="s">
        <v>232</v>
      </c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459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B118" s="460"/>
      <c r="AC118" s="460"/>
      <c r="AD118" s="460"/>
      <c r="AE118" s="460"/>
      <c r="AF118" s="460"/>
      <c r="AG118" s="460"/>
      <c r="AH118" s="460"/>
      <c r="AI118" s="461"/>
      <c r="AJ118" s="459"/>
      <c r="AK118" s="460"/>
      <c r="AL118" s="460"/>
      <c r="AM118" s="460"/>
      <c r="AN118" s="460"/>
      <c r="AO118" s="460"/>
      <c r="AP118" s="460"/>
      <c r="AQ118" s="460"/>
      <c r="AR118" s="460"/>
      <c r="AS118" s="460"/>
      <c r="AT118" s="460"/>
      <c r="AU118" s="460"/>
      <c r="AV118" s="94"/>
      <c r="AW118" s="94"/>
      <c r="AX118" s="95"/>
      <c r="AY118" s="117" t="s">
        <v>98</v>
      </c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20" t="s">
        <v>99</v>
      </c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6">
        <f>SUM(CH118:DJ118)</f>
        <v>0</v>
      </c>
      <c r="CB118" s="126"/>
      <c r="CC118" s="126"/>
      <c r="CD118" s="126"/>
      <c r="CE118" s="126"/>
      <c r="CF118" s="126"/>
      <c r="CG118" s="126"/>
      <c r="CH118" s="126">
        <v>0</v>
      </c>
      <c r="CI118" s="126"/>
      <c r="CJ118" s="126"/>
      <c r="CK118" s="126"/>
      <c r="CL118" s="126"/>
      <c r="CM118" s="126"/>
      <c r="CN118" s="126"/>
      <c r="CO118" s="126"/>
      <c r="CP118" s="126">
        <v>0</v>
      </c>
      <c r="CQ118" s="126"/>
      <c r="CR118" s="126"/>
      <c r="CS118" s="126"/>
      <c r="CT118" s="126"/>
      <c r="CU118" s="126"/>
      <c r="CV118" s="126"/>
      <c r="CW118" s="126">
        <v>0</v>
      </c>
      <c r="CX118" s="126"/>
      <c r="CY118" s="126"/>
      <c r="CZ118" s="126"/>
      <c r="DA118" s="126"/>
      <c r="DB118" s="126"/>
      <c r="DC118" s="126"/>
      <c r="DD118" s="126">
        <v>0</v>
      </c>
      <c r="DE118" s="126"/>
      <c r="DF118" s="126"/>
      <c r="DG118" s="126"/>
      <c r="DH118" s="126"/>
      <c r="DI118" s="126"/>
      <c r="DJ118" s="126"/>
      <c r="DK118" s="110" t="s">
        <v>219</v>
      </c>
      <c r="DL118" s="111"/>
      <c r="DM118" s="111"/>
      <c r="DN118" s="111"/>
      <c r="DO118" s="111"/>
      <c r="DP118" s="111"/>
      <c r="DQ118" s="111"/>
      <c r="DR118" s="111"/>
      <c r="DS118" s="111"/>
      <c r="DT118" s="250"/>
      <c r="DU118" s="251"/>
      <c r="DV118" s="251"/>
      <c r="DW118" s="251"/>
      <c r="DX118" s="251"/>
      <c r="DY118" s="251"/>
      <c r="DZ118" s="251"/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5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93"/>
    </row>
    <row r="119" spans="1:163" s="67" customFormat="1" ht="11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09">
        <f>SUM(CH119:DS119)</f>
        <v>0</v>
      </c>
      <c r="CB119" s="109"/>
      <c r="CC119" s="109"/>
      <c r="CD119" s="109"/>
      <c r="CE119" s="109"/>
      <c r="CF119" s="109"/>
      <c r="CG119" s="109"/>
      <c r="CH119" s="378"/>
      <c r="CI119" s="378"/>
      <c r="CJ119" s="378"/>
      <c r="CK119" s="378"/>
      <c r="CL119" s="378"/>
      <c r="CM119" s="378"/>
      <c r="CN119" s="378"/>
      <c r="CO119" s="378"/>
      <c r="CP119" s="378"/>
      <c r="CQ119" s="378"/>
      <c r="CR119" s="378"/>
      <c r="CS119" s="378"/>
      <c r="CT119" s="378"/>
      <c r="CU119" s="378"/>
      <c r="CV119" s="378"/>
      <c r="CW119" s="378"/>
      <c r="CX119" s="378"/>
      <c r="CY119" s="378"/>
      <c r="CZ119" s="378"/>
      <c r="DA119" s="378"/>
      <c r="DB119" s="378"/>
      <c r="DC119" s="378"/>
      <c r="DD119" s="378"/>
      <c r="DE119" s="378"/>
      <c r="DF119" s="378"/>
      <c r="DG119" s="378"/>
      <c r="DH119" s="378"/>
      <c r="DI119" s="378"/>
      <c r="DJ119" s="378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</row>
    <row r="120" spans="1:163" s="22" customFormat="1" ht="11.25">
      <c r="A120" s="569" t="s">
        <v>42</v>
      </c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570"/>
      <c r="AE120" s="570"/>
      <c r="AF120" s="570"/>
      <c r="AG120" s="570"/>
      <c r="AH120" s="570"/>
      <c r="AI120" s="570"/>
      <c r="AJ120" s="570"/>
      <c r="AK120" s="570"/>
      <c r="AL120" s="570"/>
      <c r="AM120" s="570"/>
      <c r="AN120" s="570"/>
      <c r="AO120" s="570"/>
      <c r="AP120" s="570"/>
      <c r="AQ120" s="570"/>
      <c r="AR120" s="570"/>
      <c r="AS120" s="570"/>
      <c r="AT120" s="570"/>
      <c r="AU120" s="570"/>
      <c r="AV120" s="570"/>
      <c r="AW120" s="570"/>
      <c r="AX120" s="570"/>
      <c r="AY120" s="570"/>
      <c r="AZ120" s="570"/>
      <c r="BA120" s="570"/>
      <c r="BB120" s="570"/>
      <c r="BC120" s="570"/>
      <c r="BD120" s="570"/>
      <c r="BE120" s="570"/>
      <c r="BF120" s="570"/>
      <c r="BG120" s="570"/>
      <c r="BH120" s="570"/>
      <c r="BI120" s="570"/>
      <c r="BJ120" s="570"/>
      <c r="BK120" s="570"/>
      <c r="BL120" s="570"/>
      <c r="BM120" s="570"/>
      <c r="BN120" s="570"/>
      <c r="BO120" s="570"/>
      <c r="BP120" s="570"/>
      <c r="BQ120" s="570"/>
      <c r="BR120" s="570"/>
      <c r="BS120" s="570"/>
      <c r="BT120" s="570"/>
      <c r="BU120" s="570"/>
      <c r="BV120" s="570"/>
      <c r="BW120" s="570"/>
      <c r="BX120" s="570"/>
      <c r="BY120" s="570"/>
      <c r="BZ120" s="570"/>
      <c r="CA120" s="597">
        <f>SUM(CA41:CG119)</f>
        <v>9354030</v>
      </c>
      <c r="CB120" s="598"/>
      <c r="CC120" s="598"/>
      <c r="CD120" s="598"/>
      <c r="CE120" s="598"/>
      <c r="CF120" s="598"/>
      <c r="CG120" s="599"/>
      <c r="CH120" s="600">
        <f>SUM(CH41:CO119)</f>
        <v>3084298</v>
      </c>
      <c r="CI120" s="600"/>
      <c r="CJ120" s="600"/>
      <c r="CK120" s="600"/>
      <c r="CL120" s="600"/>
      <c r="CM120" s="600"/>
      <c r="CN120" s="600"/>
      <c r="CO120" s="600"/>
      <c r="CP120" s="600">
        <f>SUM(CP41:CV119)</f>
        <v>3134866</v>
      </c>
      <c r="CQ120" s="600"/>
      <c r="CR120" s="600"/>
      <c r="CS120" s="600"/>
      <c r="CT120" s="600"/>
      <c r="CU120" s="600"/>
      <c r="CV120" s="600"/>
      <c r="CW120" s="600">
        <f>SUM(CW41:DC119)</f>
        <v>3134866</v>
      </c>
      <c r="CX120" s="600"/>
      <c r="CY120" s="600"/>
      <c r="CZ120" s="600"/>
      <c r="DA120" s="600"/>
      <c r="DB120" s="600"/>
      <c r="DC120" s="600"/>
      <c r="DD120" s="600">
        <f>SUM(DD41:DJ119)</f>
        <v>0</v>
      </c>
      <c r="DE120" s="600"/>
      <c r="DF120" s="600"/>
      <c r="DG120" s="600"/>
      <c r="DH120" s="600"/>
      <c r="DI120" s="600"/>
      <c r="DJ120" s="600"/>
      <c r="DK120" s="20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</row>
    <row r="121" spans="1:163" s="22" customFormat="1" ht="11.25">
      <c r="A121" s="571" t="s">
        <v>47</v>
      </c>
      <c r="B121" s="572"/>
      <c r="C121" s="572"/>
      <c r="D121" s="572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15"/>
      <c r="AO121" s="515"/>
      <c r="AP121" s="515"/>
      <c r="AQ121" s="515"/>
      <c r="AR121" s="515"/>
      <c r="AS121" s="573" t="s">
        <v>46</v>
      </c>
      <c r="AT121" s="573"/>
      <c r="AU121" s="573"/>
      <c r="AV121" s="573"/>
      <c r="AW121" s="573"/>
      <c r="AX121" s="573"/>
      <c r="AY121" s="573"/>
      <c r="AZ121" s="573"/>
      <c r="BA121" s="573"/>
      <c r="BB121" s="573"/>
      <c r="BC121" s="573"/>
      <c r="BD121" s="573"/>
      <c r="BE121" s="573"/>
      <c r="BF121" s="573"/>
      <c r="BG121" s="573"/>
      <c r="BH121" s="294"/>
      <c r="BI121" s="294"/>
      <c r="BJ121" s="294"/>
      <c r="BK121" s="294"/>
      <c r="BL121" s="574" t="s">
        <v>45</v>
      </c>
      <c r="BM121" s="574"/>
      <c r="BN121" s="574"/>
      <c r="BO121" s="515"/>
      <c r="BP121" s="515"/>
      <c r="BQ121" s="515"/>
      <c r="BR121" s="515"/>
      <c r="BS121" s="515"/>
      <c r="BT121" s="515"/>
      <c r="BU121" s="515"/>
      <c r="BV121" s="515"/>
      <c r="BW121" s="515"/>
      <c r="BX121" s="575" t="s">
        <v>44</v>
      </c>
      <c r="BY121" s="575"/>
      <c r="BZ121" s="576"/>
      <c r="CA121" s="577"/>
      <c r="CB121" s="578"/>
      <c r="CC121" s="578"/>
      <c r="CD121" s="578"/>
      <c r="CE121" s="578"/>
      <c r="CF121" s="578"/>
      <c r="CG121" s="579"/>
      <c r="CH121" s="398"/>
      <c r="CI121" s="398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8"/>
      <c r="CW121" s="398"/>
      <c r="CX121" s="398"/>
      <c r="CY121" s="398"/>
      <c r="CZ121" s="398"/>
      <c r="DA121" s="398"/>
      <c r="DB121" s="398"/>
      <c r="DC121" s="398"/>
      <c r="DD121" s="577"/>
      <c r="DE121" s="578"/>
      <c r="DF121" s="578"/>
      <c r="DG121" s="578"/>
      <c r="DH121" s="578"/>
      <c r="DI121" s="578"/>
      <c r="DJ121" s="579"/>
      <c r="DK121" s="23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</row>
    <row r="122" spans="1:163" s="22" customFormat="1" ht="1.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7"/>
      <c r="CA122" s="395"/>
      <c r="CB122" s="396"/>
      <c r="CC122" s="396"/>
      <c r="CD122" s="396"/>
      <c r="CE122" s="396"/>
      <c r="CF122" s="396"/>
      <c r="CG122" s="397"/>
      <c r="CH122" s="398"/>
      <c r="CI122" s="398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8"/>
      <c r="CW122" s="398"/>
      <c r="CX122" s="398"/>
      <c r="CY122" s="398"/>
      <c r="CZ122" s="398"/>
      <c r="DA122" s="398"/>
      <c r="DB122" s="398"/>
      <c r="DC122" s="398"/>
      <c r="DD122" s="395"/>
      <c r="DE122" s="396"/>
      <c r="DF122" s="396"/>
      <c r="DG122" s="396"/>
      <c r="DH122" s="396"/>
      <c r="DI122" s="396"/>
      <c r="DJ122" s="397"/>
      <c r="DK122" s="23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</row>
    <row r="123" s="1" customFormat="1" ht="15"/>
    <row r="124" spans="1:158" s="1" customFormat="1" ht="15">
      <c r="A124" s="1" t="s">
        <v>52</v>
      </c>
      <c r="AI124" s="401" t="s">
        <v>217</v>
      </c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01"/>
      <c r="BE124" s="401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 s="30"/>
      <c r="BR124" s="401"/>
      <c r="BS124" s="401"/>
      <c r="BT124" s="401"/>
      <c r="BU124" s="401"/>
      <c r="BV124" s="401"/>
      <c r="BW124" s="401"/>
      <c r="BX124" s="401"/>
      <c r="BY124" s="401"/>
      <c r="BZ124" s="401"/>
      <c r="CA124" s="401"/>
      <c r="CB124" s="401"/>
      <c r="CC124" s="401"/>
      <c r="CD124" s="401"/>
      <c r="CE124" s="401"/>
      <c r="CF124" s="401"/>
      <c r="CG124" s="401"/>
      <c r="CH124" s="401"/>
      <c r="CI124" s="401"/>
      <c r="CJ124" s="401"/>
      <c r="CK124" s="401"/>
      <c r="CL124" s="401"/>
      <c r="CM124" s="401"/>
      <c r="CN124" s="401"/>
      <c r="CO124" s="401"/>
      <c r="CP124" s="401"/>
      <c r="CQ124" s="30"/>
      <c r="CR124" s="30"/>
      <c r="CT124" s="401" t="s">
        <v>216</v>
      </c>
      <c r="CU124" s="401"/>
      <c r="CV124" s="401"/>
      <c r="CW124" s="401"/>
      <c r="CX124" s="401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  <c r="DP124" s="401"/>
      <c r="DQ124" s="401"/>
      <c r="DR124" s="401"/>
      <c r="DS124" s="401"/>
      <c r="DT124" s="401"/>
      <c r="DU124" s="401"/>
      <c r="DV124" s="401"/>
      <c r="DW124" s="401"/>
      <c r="DX124" s="15"/>
      <c r="DY124" s="15"/>
      <c r="DZ124" s="15"/>
      <c r="EA124" s="15"/>
      <c r="EB124" s="15"/>
      <c r="EC124" s="15"/>
      <c r="FB124" s="33"/>
    </row>
    <row r="125" spans="35:133" s="1" customFormat="1" ht="15">
      <c r="AI125" s="135" t="s">
        <v>27</v>
      </c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31"/>
      <c r="BR125" s="135" t="s">
        <v>0</v>
      </c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31"/>
      <c r="CR125" s="31"/>
      <c r="CT125" s="135" t="s">
        <v>26</v>
      </c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32"/>
      <c r="DY125" s="32"/>
      <c r="DZ125" s="32"/>
      <c r="EA125" s="32"/>
      <c r="EB125" s="15"/>
      <c r="EC125" s="15"/>
    </row>
    <row r="126" spans="1:38" s="1" customFormat="1" ht="15">
      <c r="A126" s="407" t="s">
        <v>9</v>
      </c>
      <c r="B126" s="407"/>
      <c r="C126" s="408"/>
      <c r="D126" s="408"/>
      <c r="E126" s="408"/>
      <c r="F126" s="408"/>
      <c r="G126" s="146" t="s">
        <v>9</v>
      </c>
      <c r="H126" s="146"/>
      <c r="I126" s="409" t="s">
        <v>72</v>
      </c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  <c r="AA126" s="407">
        <v>20</v>
      </c>
      <c r="AB126" s="407"/>
      <c r="AC126" s="407"/>
      <c r="AD126" s="407"/>
      <c r="AE126" s="409" t="s">
        <v>92</v>
      </c>
      <c r="AF126" s="409"/>
      <c r="AG126" s="409"/>
      <c r="AH126" s="409"/>
      <c r="AI126" s="146" t="s">
        <v>1</v>
      </c>
      <c r="AJ126" s="146"/>
      <c r="AK126" s="146"/>
      <c r="AL126" s="146"/>
    </row>
    <row r="127" s="1" customFormat="1" ht="15"/>
    <row r="128" s="1" customFormat="1" ht="15"/>
    <row r="129" spans="1:25" s="1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163" s="2" customFormat="1" ht="51" customHeight="1">
      <c r="A130" s="402" t="s">
        <v>59</v>
      </c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2"/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2"/>
      <c r="CU130" s="402"/>
      <c r="CV130" s="402"/>
      <c r="CW130" s="402"/>
      <c r="CX130" s="402"/>
      <c r="CY130" s="402"/>
      <c r="CZ130" s="402"/>
      <c r="DA130" s="402"/>
      <c r="DB130" s="402"/>
      <c r="DC130" s="402"/>
      <c r="DD130" s="402"/>
      <c r="DE130" s="402"/>
      <c r="DF130" s="402"/>
      <c r="DG130" s="402"/>
      <c r="DH130" s="402"/>
      <c r="DI130" s="402"/>
      <c r="DJ130" s="402"/>
      <c r="DK130" s="402"/>
      <c r="DL130" s="402"/>
      <c r="DM130" s="402"/>
      <c r="DN130" s="402"/>
      <c r="DO130" s="402"/>
      <c r="DP130" s="402"/>
      <c r="DQ130" s="402"/>
      <c r="DR130" s="402"/>
      <c r="DS130" s="402"/>
      <c r="DT130" s="402"/>
      <c r="DU130" s="402"/>
      <c r="DV130" s="402"/>
      <c r="DW130" s="402"/>
      <c r="DX130" s="402"/>
      <c r="DY130" s="402"/>
      <c r="DZ130" s="402"/>
      <c r="EA130" s="402"/>
      <c r="EB130" s="402"/>
      <c r="EC130" s="402"/>
      <c r="ED130" s="402"/>
      <c r="EE130" s="402"/>
      <c r="EF130" s="402"/>
      <c r="EG130" s="402"/>
      <c r="EH130" s="402"/>
      <c r="EI130" s="402"/>
      <c r="EJ130" s="402"/>
      <c r="EK130" s="402"/>
      <c r="EL130" s="402"/>
      <c r="EM130" s="402"/>
      <c r="EN130" s="402"/>
      <c r="EO130" s="402"/>
      <c r="EP130" s="402"/>
      <c r="EQ130" s="402"/>
      <c r="ER130" s="402"/>
      <c r="ES130" s="402"/>
      <c r="ET130" s="402"/>
      <c r="EU130" s="402"/>
      <c r="EV130" s="402"/>
      <c r="EW130" s="402"/>
      <c r="EX130" s="402"/>
      <c r="EY130" s="402"/>
      <c r="EZ130" s="402"/>
      <c r="FA130" s="402"/>
      <c r="FB130" s="402"/>
      <c r="FC130" s="402"/>
      <c r="FD130" s="402"/>
      <c r="FE130" s="402"/>
      <c r="FF130" s="402"/>
      <c r="FG130" s="402"/>
    </row>
    <row r="131" s="2" customFormat="1" ht="12.75" customHeight="1">
      <c r="A131" s="13" t="s">
        <v>60</v>
      </c>
    </row>
    <row r="132" spans="1:163" s="28" customFormat="1" ht="48.75" customHeight="1">
      <c r="A132" s="403" t="s">
        <v>61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  <c r="AX132" s="403"/>
      <c r="AY132" s="403"/>
      <c r="AZ132" s="403"/>
      <c r="BA132" s="403"/>
      <c r="BB132" s="403"/>
      <c r="BC132" s="403"/>
      <c r="BD132" s="403"/>
      <c r="BE132" s="403"/>
      <c r="BF132" s="403"/>
      <c r="BG132" s="403"/>
      <c r="BH132" s="403"/>
      <c r="BI132" s="403"/>
      <c r="BJ132" s="403"/>
      <c r="BK132" s="403"/>
      <c r="BL132" s="403"/>
      <c r="BM132" s="403"/>
      <c r="BN132" s="403"/>
      <c r="BO132" s="403"/>
      <c r="BP132" s="403"/>
      <c r="BQ132" s="403"/>
      <c r="BR132" s="403"/>
      <c r="BS132" s="403"/>
      <c r="BT132" s="403"/>
      <c r="BU132" s="403"/>
      <c r="BV132" s="403"/>
      <c r="BW132" s="403"/>
      <c r="BX132" s="403"/>
      <c r="BY132" s="403"/>
      <c r="BZ132" s="403"/>
      <c r="CA132" s="403"/>
      <c r="CB132" s="403"/>
      <c r="CC132" s="403"/>
      <c r="CD132" s="403"/>
      <c r="CE132" s="403"/>
      <c r="CF132" s="403"/>
      <c r="CG132" s="403"/>
      <c r="CH132" s="403"/>
      <c r="CI132" s="403"/>
      <c r="CJ132" s="403"/>
      <c r="CK132" s="403"/>
      <c r="CL132" s="403"/>
      <c r="CM132" s="403"/>
      <c r="CN132" s="403"/>
      <c r="CO132" s="403"/>
      <c r="CP132" s="403"/>
      <c r="CQ132" s="403"/>
      <c r="CR132" s="403"/>
      <c r="CS132" s="403"/>
      <c r="CT132" s="403"/>
      <c r="CU132" s="403"/>
      <c r="CV132" s="403"/>
      <c r="CW132" s="403"/>
      <c r="CX132" s="403"/>
      <c r="CY132" s="403"/>
      <c r="CZ132" s="403"/>
      <c r="DA132" s="403"/>
      <c r="DB132" s="403"/>
      <c r="DC132" s="403"/>
      <c r="DD132" s="403"/>
      <c r="DE132" s="403"/>
      <c r="DF132" s="403"/>
      <c r="DG132" s="403"/>
      <c r="DH132" s="403"/>
      <c r="DI132" s="403"/>
      <c r="DJ132" s="403"/>
      <c r="DK132" s="403"/>
      <c r="DL132" s="403"/>
      <c r="DM132" s="403"/>
      <c r="DN132" s="403"/>
      <c r="DO132" s="403"/>
      <c r="DP132" s="403"/>
      <c r="DQ132" s="403"/>
      <c r="DR132" s="403"/>
      <c r="DS132" s="403"/>
      <c r="DT132" s="403"/>
      <c r="DU132" s="403"/>
      <c r="DV132" s="403"/>
      <c r="DW132" s="403"/>
      <c r="DX132" s="403"/>
      <c r="DY132" s="403"/>
      <c r="DZ132" s="403"/>
      <c r="EA132" s="403"/>
      <c r="EB132" s="403"/>
      <c r="EC132" s="403"/>
      <c r="ED132" s="403"/>
      <c r="EE132" s="403"/>
      <c r="EF132" s="403"/>
      <c r="EG132" s="403"/>
      <c r="EH132" s="403"/>
      <c r="EI132" s="403"/>
      <c r="EJ132" s="403"/>
      <c r="EK132" s="403"/>
      <c r="EL132" s="403"/>
      <c r="EM132" s="403"/>
      <c r="EN132" s="403"/>
      <c r="EO132" s="403"/>
      <c r="EP132" s="403"/>
      <c r="EQ132" s="403"/>
      <c r="ER132" s="403"/>
      <c r="ES132" s="403"/>
      <c r="ET132" s="403"/>
      <c r="EU132" s="403"/>
      <c r="EV132" s="403"/>
      <c r="EW132" s="403"/>
      <c r="EX132" s="403"/>
      <c r="EY132" s="403"/>
      <c r="EZ132" s="403"/>
      <c r="FA132" s="403"/>
      <c r="FB132" s="403"/>
      <c r="FC132" s="403"/>
      <c r="FD132" s="403"/>
      <c r="FE132" s="403"/>
      <c r="FF132" s="403"/>
      <c r="FG132" s="403"/>
    </row>
    <row r="133" ht="3" customHeight="1"/>
  </sheetData>
  <sheetProtection/>
  <mergeCells count="1154">
    <mergeCell ref="DK118:DS118"/>
    <mergeCell ref="DT118:EK118"/>
    <mergeCell ref="EL118:EW118"/>
    <mergeCell ref="EX118:FG118"/>
    <mergeCell ref="Q118:AI118"/>
    <mergeCell ref="AJ118:AU118"/>
    <mergeCell ref="DT51:EE51"/>
    <mergeCell ref="A118:E118"/>
    <mergeCell ref="F118:P118"/>
    <mergeCell ref="AY118:BK118"/>
    <mergeCell ref="BL118:BZ118"/>
    <mergeCell ref="CA118:CG118"/>
    <mergeCell ref="CH118:CO118"/>
    <mergeCell ref="CP118:CV118"/>
    <mergeCell ref="CW118:DC118"/>
    <mergeCell ref="DD118:DJ118"/>
    <mergeCell ref="CW52:DC52"/>
    <mergeCell ref="DK52:DS52"/>
    <mergeCell ref="DT52:EE52"/>
    <mergeCell ref="EL52:EU52"/>
    <mergeCell ref="EX52:FF52"/>
    <mergeCell ref="DT50:EE50"/>
    <mergeCell ref="EL50:EU50"/>
    <mergeCell ref="EX50:FF50"/>
    <mergeCell ref="DK50:DS50"/>
    <mergeCell ref="DK51:DS51"/>
    <mergeCell ref="DD52:DJ52"/>
    <mergeCell ref="CA50:CG50"/>
    <mergeCell ref="CH50:CO50"/>
    <mergeCell ref="CP50:CV50"/>
    <mergeCell ref="CW50:DC50"/>
    <mergeCell ref="DD50:DJ50"/>
    <mergeCell ref="DD51:DJ51"/>
    <mergeCell ref="CA52:CG52"/>
    <mergeCell ref="CH52:CO52"/>
    <mergeCell ref="CP52:CV52"/>
    <mergeCell ref="A50:E50"/>
    <mergeCell ref="F50:P50"/>
    <mergeCell ref="A52:E52"/>
    <mergeCell ref="F52:P52"/>
    <mergeCell ref="AY50:BK50"/>
    <mergeCell ref="BL50:BZ50"/>
    <mergeCell ref="AY52:BK52"/>
    <mergeCell ref="BL52:BZ52"/>
    <mergeCell ref="AI126:AL126"/>
    <mergeCell ref="A130:FG130"/>
    <mergeCell ref="A132:FG132"/>
    <mergeCell ref="A126:B126"/>
    <mergeCell ref="C126:F126"/>
    <mergeCell ref="G126:H126"/>
    <mergeCell ref="I126:Z126"/>
    <mergeCell ref="AA126:AD126"/>
    <mergeCell ref="AE126:AH126"/>
    <mergeCell ref="AI124:BN124"/>
    <mergeCell ref="BR124:CP124"/>
    <mergeCell ref="CT124:DW124"/>
    <mergeCell ref="AI125:BN125"/>
    <mergeCell ref="BR125:CP125"/>
    <mergeCell ref="CT125:DW125"/>
    <mergeCell ref="BX121:BZ121"/>
    <mergeCell ref="CA121:CG122"/>
    <mergeCell ref="CH121:CO121"/>
    <mergeCell ref="CP121:CV121"/>
    <mergeCell ref="CW121:DC121"/>
    <mergeCell ref="DD121:DJ122"/>
    <mergeCell ref="CH122:CO122"/>
    <mergeCell ref="CP122:CV122"/>
    <mergeCell ref="CW122:DC122"/>
    <mergeCell ref="A121:AM121"/>
    <mergeCell ref="AN121:AR121"/>
    <mergeCell ref="AS121:BG121"/>
    <mergeCell ref="BH121:BK121"/>
    <mergeCell ref="BL121:BN121"/>
    <mergeCell ref="BO121:BW121"/>
    <mergeCell ref="EX119:FG119"/>
    <mergeCell ref="CP119:CV119"/>
    <mergeCell ref="A120:BZ120"/>
    <mergeCell ref="CA120:CG120"/>
    <mergeCell ref="CH120:CO120"/>
    <mergeCell ref="CP120:CV120"/>
    <mergeCell ref="CW120:DC120"/>
    <mergeCell ref="DD120:DJ120"/>
    <mergeCell ref="CW119:DC119"/>
    <mergeCell ref="DD119:DJ119"/>
    <mergeCell ref="DK119:DS119"/>
    <mergeCell ref="DT119:EK119"/>
    <mergeCell ref="EL119:EW119"/>
    <mergeCell ref="EL117:EW117"/>
    <mergeCell ref="EX117:FG117"/>
    <mergeCell ref="A119:E119"/>
    <mergeCell ref="F119:P119"/>
    <mergeCell ref="Q119:AI119"/>
    <mergeCell ref="AJ119:AX119"/>
    <mergeCell ref="AY119:BK119"/>
    <mergeCell ref="BL119:BZ119"/>
    <mergeCell ref="CA119:CG119"/>
    <mergeCell ref="CH119:CO119"/>
    <mergeCell ref="CH117:CO117"/>
    <mergeCell ref="CP117:CV117"/>
    <mergeCell ref="CW117:DC117"/>
    <mergeCell ref="DD117:DJ117"/>
    <mergeCell ref="DK117:DS117"/>
    <mergeCell ref="DT117:EK117"/>
    <mergeCell ref="DD116:DJ116"/>
    <mergeCell ref="DK116:DS116"/>
    <mergeCell ref="DT116:EK116"/>
    <mergeCell ref="CH116:CO116"/>
    <mergeCell ref="CP116:CV116"/>
    <mergeCell ref="CW116:DC116"/>
    <mergeCell ref="EL116:EW116"/>
    <mergeCell ref="EX116:FG116"/>
    <mergeCell ref="A117:E117"/>
    <mergeCell ref="F117:P117"/>
    <mergeCell ref="AY117:BK117"/>
    <mergeCell ref="BL117:BZ117"/>
    <mergeCell ref="CA117:CG117"/>
    <mergeCell ref="DD115:DJ115"/>
    <mergeCell ref="DK115:DS115"/>
    <mergeCell ref="DT115:EK115"/>
    <mergeCell ref="EL115:EW115"/>
    <mergeCell ref="EX115:FG115"/>
    <mergeCell ref="A116:E116"/>
    <mergeCell ref="F116:P116"/>
    <mergeCell ref="AY116:BK116"/>
    <mergeCell ref="BL116:BZ116"/>
    <mergeCell ref="CA116:CG116"/>
    <mergeCell ref="EL114:EW114"/>
    <mergeCell ref="EX114:FG114"/>
    <mergeCell ref="A115:E115"/>
    <mergeCell ref="F115:P115"/>
    <mergeCell ref="AY115:BK115"/>
    <mergeCell ref="BL115:BZ115"/>
    <mergeCell ref="CA115:CG115"/>
    <mergeCell ref="CH115:CO115"/>
    <mergeCell ref="CP115:CV115"/>
    <mergeCell ref="CW115:DC115"/>
    <mergeCell ref="CH114:CO114"/>
    <mergeCell ref="CP114:CV114"/>
    <mergeCell ref="CW114:DC114"/>
    <mergeCell ref="DD114:DJ114"/>
    <mergeCell ref="DK114:DS114"/>
    <mergeCell ref="DT114:EK114"/>
    <mergeCell ref="DD113:DJ113"/>
    <mergeCell ref="DK113:DS113"/>
    <mergeCell ref="DT113:EE113"/>
    <mergeCell ref="EL113:EW113"/>
    <mergeCell ref="EX113:FG113"/>
    <mergeCell ref="A114:E114"/>
    <mergeCell ref="F114:P114"/>
    <mergeCell ref="AY114:BK114"/>
    <mergeCell ref="BL114:BZ114"/>
    <mergeCell ref="CA114:CG114"/>
    <mergeCell ref="EL112:EW112"/>
    <mergeCell ref="EX112:FG112"/>
    <mergeCell ref="A113:E113"/>
    <mergeCell ref="F113:P113"/>
    <mergeCell ref="AY113:BK113"/>
    <mergeCell ref="BL113:BZ113"/>
    <mergeCell ref="CA113:CG113"/>
    <mergeCell ref="CH113:CO113"/>
    <mergeCell ref="CP113:CV113"/>
    <mergeCell ref="CW113:DC113"/>
    <mergeCell ref="CH112:CO112"/>
    <mergeCell ref="CP112:CV112"/>
    <mergeCell ref="CW112:DC112"/>
    <mergeCell ref="DD112:DJ112"/>
    <mergeCell ref="DK112:DS112"/>
    <mergeCell ref="DT112:EE112"/>
    <mergeCell ref="DD111:DJ111"/>
    <mergeCell ref="DK111:DS111"/>
    <mergeCell ref="DT111:EE111"/>
    <mergeCell ref="EL111:EW111"/>
    <mergeCell ref="EX111:FG111"/>
    <mergeCell ref="A112:E112"/>
    <mergeCell ref="F112:P112"/>
    <mergeCell ref="AY112:BK112"/>
    <mergeCell ref="BL112:BZ112"/>
    <mergeCell ref="CA112:CG112"/>
    <mergeCell ref="EL110:EW110"/>
    <mergeCell ref="EX110:FG110"/>
    <mergeCell ref="A111:E111"/>
    <mergeCell ref="F111:P111"/>
    <mergeCell ref="AY111:BK111"/>
    <mergeCell ref="BL111:BZ111"/>
    <mergeCell ref="CA111:CG111"/>
    <mergeCell ref="CH111:CO111"/>
    <mergeCell ref="CP111:CV111"/>
    <mergeCell ref="CW111:DC111"/>
    <mergeCell ref="CH110:CO110"/>
    <mergeCell ref="CP110:CV110"/>
    <mergeCell ref="CW110:DC110"/>
    <mergeCell ref="DD110:DJ110"/>
    <mergeCell ref="DK110:DS110"/>
    <mergeCell ref="DT110:EE110"/>
    <mergeCell ref="DD109:DJ109"/>
    <mergeCell ref="DK109:DS109"/>
    <mergeCell ref="DT109:EE109"/>
    <mergeCell ref="EL109:EW109"/>
    <mergeCell ref="EX109:FG109"/>
    <mergeCell ref="A110:E110"/>
    <mergeCell ref="F110:P110"/>
    <mergeCell ref="AY110:BK110"/>
    <mergeCell ref="BL110:BZ110"/>
    <mergeCell ref="CA110:CG110"/>
    <mergeCell ref="EL108:EW108"/>
    <mergeCell ref="EX108:FG108"/>
    <mergeCell ref="A109:E109"/>
    <mergeCell ref="F109:P109"/>
    <mergeCell ref="AY109:BK109"/>
    <mergeCell ref="BL109:BZ109"/>
    <mergeCell ref="CA109:CG109"/>
    <mergeCell ref="CH109:CO109"/>
    <mergeCell ref="CP109:CV109"/>
    <mergeCell ref="CW109:DC109"/>
    <mergeCell ref="CH108:CO108"/>
    <mergeCell ref="CP108:CV108"/>
    <mergeCell ref="CW108:DC108"/>
    <mergeCell ref="DD108:DJ108"/>
    <mergeCell ref="DK108:DS108"/>
    <mergeCell ref="DT108:EE108"/>
    <mergeCell ref="DD107:DJ107"/>
    <mergeCell ref="DK107:DS107"/>
    <mergeCell ref="DT107:EE107"/>
    <mergeCell ref="EL107:EW107"/>
    <mergeCell ref="EX107:FG107"/>
    <mergeCell ref="A108:E108"/>
    <mergeCell ref="F108:P108"/>
    <mergeCell ref="AY108:BK108"/>
    <mergeCell ref="BL108:BZ108"/>
    <mergeCell ref="CA108:CG108"/>
    <mergeCell ref="EL106:EW106"/>
    <mergeCell ref="EX106:FG106"/>
    <mergeCell ref="A107:E107"/>
    <mergeCell ref="F107:P107"/>
    <mergeCell ref="AY107:BK107"/>
    <mergeCell ref="BL107:BZ107"/>
    <mergeCell ref="CA107:CG107"/>
    <mergeCell ref="CH107:CO107"/>
    <mergeCell ref="CP107:CV107"/>
    <mergeCell ref="CW107:DC107"/>
    <mergeCell ref="CH106:CO106"/>
    <mergeCell ref="CP106:CV106"/>
    <mergeCell ref="CW106:DC106"/>
    <mergeCell ref="DD106:DJ106"/>
    <mergeCell ref="DK106:DS106"/>
    <mergeCell ref="DT106:EK106"/>
    <mergeCell ref="DD105:DJ105"/>
    <mergeCell ref="DK105:DS105"/>
    <mergeCell ref="DT105:EK105"/>
    <mergeCell ref="EL105:EW105"/>
    <mergeCell ref="EX105:FG105"/>
    <mergeCell ref="A106:E106"/>
    <mergeCell ref="F106:P106"/>
    <mergeCell ref="AY106:BK106"/>
    <mergeCell ref="BL106:BZ106"/>
    <mergeCell ref="CA106:CG106"/>
    <mergeCell ref="EL104:EW104"/>
    <mergeCell ref="EX104:FG104"/>
    <mergeCell ref="A105:E105"/>
    <mergeCell ref="F105:P105"/>
    <mergeCell ref="AY105:BK105"/>
    <mergeCell ref="BL105:BZ105"/>
    <mergeCell ref="CA105:CG105"/>
    <mergeCell ref="CH105:CO105"/>
    <mergeCell ref="CP105:CV105"/>
    <mergeCell ref="CW105:DC105"/>
    <mergeCell ref="CH104:CO104"/>
    <mergeCell ref="CP104:CV104"/>
    <mergeCell ref="CW104:DC104"/>
    <mergeCell ref="DD104:DJ104"/>
    <mergeCell ref="DK104:DS104"/>
    <mergeCell ref="DT104:EK104"/>
    <mergeCell ref="DD103:DJ103"/>
    <mergeCell ref="DK103:DS103"/>
    <mergeCell ref="DT103:EK103"/>
    <mergeCell ref="EL103:EW103"/>
    <mergeCell ref="EX103:FG103"/>
    <mergeCell ref="A104:E104"/>
    <mergeCell ref="F104:P104"/>
    <mergeCell ref="AY104:BK104"/>
    <mergeCell ref="BL104:BZ104"/>
    <mergeCell ref="CA104:CG104"/>
    <mergeCell ref="EL102:EW102"/>
    <mergeCell ref="EX102:FG102"/>
    <mergeCell ref="A103:E103"/>
    <mergeCell ref="F103:P103"/>
    <mergeCell ref="AY103:BK103"/>
    <mergeCell ref="BL103:BZ103"/>
    <mergeCell ref="CA103:CG103"/>
    <mergeCell ref="CH103:CO103"/>
    <mergeCell ref="CP103:CV103"/>
    <mergeCell ref="CW103:DC103"/>
    <mergeCell ref="CH102:CO102"/>
    <mergeCell ref="CP102:CV102"/>
    <mergeCell ref="CW102:DC102"/>
    <mergeCell ref="DD102:DJ102"/>
    <mergeCell ref="DK102:DS102"/>
    <mergeCell ref="DT102:EK102"/>
    <mergeCell ref="DD101:DJ101"/>
    <mergeCell ref="DK101:DS101"/>
    <mergeCell ref="DT101:EK101"/>
    <mergeCell ref="EL101:EW101"/>
    <mergeCell ref="EX101:FG101"/>
    <mergeCell ref="A102:E102"/>
    <mergeCell ref="F102:P102"/>
    <mergeCell ref="AY102:BK102"/>
    <mergeCell ref="BL102:BZ102"/>
    <mergeCell ref="CA102:CG102"/>
    <mergeCell ref="EL100:EW100"/>
    <mergeCell ref="EX100:FG100"/>
    <mergeCell ref="A101:E101"/>
    <mergeCell ref="F101:P101"/>
    <mergeCell ref="AY101:BK101"/>
    <mergeCell ref="BL101:BZ101"/>
    <mergeCell ref="CA101:CG101"/>
    <mergeCell ref="CH101:CO101"/>
    <mergeCell ref="CP101:CV101"/>
    <mergeCell ref="CW101:DC101"/>
    <mergeCell ref="CH100:CO100"/>
    <mergeCell ref="CP100:CV100"/>
    <mergeCell ref="CW100:DC100"/>
    <mergeCell ref="DD100:DJ100"/>
    <mergeCell ref="DK100:DS100"/>
    <mergeCell ref="DT100:EK100"/>
    <mergeCell ref="DD99:DJ99"/>
    <mergeCell ref="DK99:DS99"/>
    <mergeCell ref="DT99:EE99"/>
    <mergeCell ref="EL99:EW99"/>
    <mergeCell ref="EX99:FG99"/>
    <mergeCell ref="A100:E100"/>
    <mergeCell ref="F100:P100"/>
    <mergeCell ref="AY100:BK100"/>
    <mergeCell ref="BL100:BZ100"/>
    <mergeCell ref="CA100:CG100"/>
    <mergeCell ref="EL98:EW98"/>
    <mergeCell ref="EX98:FF98"/>
    <mergeCell ref="A99:E99"/>
    <mergeCell ref="F99:P99"/>
    <mergeCell ref="AY99:BK99"/>
    <mergeCell ref="BL99:BZ99"/>
    <mergeCell ref="CA99:CG99"/>
    <mergeCell ref="CH99:CO99"/>
    <mergeCell ref="CP99:CV99"/>
    <mergeCell ref="CW99:DC99"/>
    <mergeCell ref="CH98:CO98"/>
    <mergeCell ref="CP98:CV98"/>
    <mergeCell ref="CW98:DC98"/>
    <mergeCell ref="DD98:DJ98"/>
    <mergeCell ref="DK98:DS98"/>
    <mergeCell ref="DT98:EE98"/>
    <mergeCell ref="DD97:DJ97"/>
    <mergeCell ref="DK97:DS97"/>
    <mergeCell ref="DT97:EE97"/>
    <mergeCell ref="EL97:EW97"/>
    <mergeCell ref="EX97:FG97"/>
    <mergeCell ref="A98:E98"/>
    <mergeCell ref="F98:P98"/>
    <mergeCell ref="AY98:BK98"/>
    <mergeCell ref="BL98:BZ98"/>
    <mergeCell ref="CA98:CG98"/>
    <mergeCell ref="EL96:EW96"/>
    <mergeCell ref="EX96:FG96"/>
    <mergeCell ref="A97:E97"/>
    <mergeCell ref="F97:P97"/>
    <mergeCell ref="AY97:BK97"/>
    <mergeCell ref="BL97:BZ97"/>
    <mergeCell ref="CA97:CG97"/>
    <mergeCell ref="CH97:CO97"/>
    <mergeCell ref="CP97:CV97"/>
    <mergeCell ref="CW97:DC97"/>
    <mergeCell ref="CH96:CO96"/>
    <mergeCell ref="CP96:CV96"/>
    <mergeCell ref="CW96:DC96"/>
    <mergeCell ref="DD96:DJ96"/>
    <mergeCell ref="DK96:DS96"/>
    <mergeCell ref="DT96:EE96"/>
    <mergeCell ref="DD95:DJ95"/>
    <mergeCell ref="DK95:DS95"/>
    <mergeCell ref="DT95:EE95"/>
    <mergeCell ref="EL95:EW95"/>
    <mergeCell ref="EX95:FG95"/>
    <mergeCell ref="A96:E96"/>
    <mergeCell ref="F96:P96"/>
    <mergeCell ref="AY96:BK96"/>
    <mergeCell ref="BL96:BZ96"/>
    <mergeCell ref="CA96:CG96"/>
    <mergeCell ref="EL94:EW94"/>
    <mergeCell ref="EX94:FG94"/>
    <mergeCell ref="A95:E95"/>
    <mergeCell ref="F95:P95"/>
    <mergeCell ref="AY95:BK95"/>
    <mergeCell ref="BL95:BZ95"/>
    <mergeCell ref="CA95:CG95"/>
    <mergeCell ref="CH95:CO95"/>
    <mergeCell ref="CP95:CV95"/>
    <mergeCell ref="CW95:DC95"/>
    <mergeCell ref="CH94:CO94"/>
    <mergeCell ref="CP94:CV94"/>
    <mergeCell ref="CW94:DC94"/>
    <mergeCell ref="DD94:DJ94"/>
    <mergeCell ref="DK94:DS94"/>
    <mergeCell ref="DT94:EE94"/>
    <mergeCell ref="DD93:DJ93"/>
    <mergeCell ref="DK93:DS93"/>
    <mergeCell ref="DT93:EE93"/>
    <mergeCell ref="EL93:EW93"/>
    <mergeCell ref="EX93:FG93"/>
    <mergeCell ref="A94:E94"/>
    <mergeCell ref="F94:P94"/>
    <mergeCell ref="AY94:BK94"/>
    <mergeCell ref="BL94:BZ94"/>
    <mergeCell ref="CA94:CG94"/>
    <mergeCell ref="EL92:EW92"/>
    <mergeCell ref="EX92:FG92"/>
    <mergeCell ref="A93:E93"/>
    <mergeCell ref="F93:P93"/>
    <mergeCell ref="AY93:BK93"/>
    <mergeCell ref="BL93:BZ93"/>
    <mergeCell ref="CA93:CG93"/>
    <mergeCell ref="CH93:CO93"/>
    <mergeCell ref="CP93:CV93"/>
    <mergeCell ref="CW93:DC93"/>
    <mergeCell ref="CH92:CO92"/>
    <mergeCell ref="CP92:CV92"/>
    <mergeCell ref="CW92:DC92"/>
    <mergeCell ref="DD92:DJ92"/>
    <mergeCell ref="DK92:DS92"/>
    <mergeCell ref="DT92:EE92"/>
    <mergeCell ref="DD91:DJ91"/>
    <mergeCell ref="DK91:DS91"/>
    <mergeCell ref="DT91:EE91"/>
    <mergeCell ref="EL91:EW91"/>
    <mergeCell ref="EX91:FG91"/>
    <mergeCell ref="A92:E92"/>
    <mergeCell ref="F92:P92"/>
    <mergeCell ref="AY92:BK92"/>
    <mergeCell ref="BL92:BZ92"/>
    <mergeCell ref="CA92:CG92"/>
    <mergeCell ref="EL90:EW90"/>
    <mergeCell ref="EX90:FG90"/>
    <mergeCell ref="A91:E91"/>
    <mergeCell ref="F91:P91"/>
    <mergeCell ref="AY91:BK91"/>
    <mergeCell ref="BL91:BZ91"/>
    <mergeCell ref="CA91:CG91"/>
    <mergeCell ref="CH91:CO91"/>
    <mergeCell ref="CP91:CV91"/>
    <mergeCell ref="CW91:DC91"/>
    <mergeCell ref="CH90:CO90"/>
    <mergeCell ref="CP90:CV90"/>
    <mergeCell ref="CW90:DC90"/>
    <mergeCell ref="DD90:DJ90"/>
    <mergeCell ref="DK90:DS90"/>
    <mergeCell ref="DT90:EE90"/>
    <mergeCell ref="DD89:DJ89"/>
    <mergeCell ref="DK89:DS89"/>
    <mergeCell ref="DT89:EK89"/>
    <mergeCell ref="EL89:EW89"/>
    <mergeCell ref="EX89:FG89"/>
    <mergeCell ref="A90:E90"/>
    <mergeCell ref="F90:P90"/>
    <mergeCell ref="AY90:BK90"/>
    <mergeCell ref="BL90:BZ90"/>
    <mergeCell ref="CA90:CG90"/>
    <mergeCell ref="EL88:EW88"/>
    <mergeCell ref="EX88:FG88"/>
    <mergeCell ref="A89:E89"/>
    <mergeCell ref="F89:P89"/>
    <mergeCell ref="AY89:BK89"/>
    <mergeCell ref="BL89:BZ89"/>
    <mergeCell ref="CA89:CG89"/>
    <mergeCell ref="CH89:CO89"/>
    <mergeCell ref="CP89:CV89"/>
    <mergeCell ref="CW89:DC89"/>
    <mergeCell ref="CH88:CO88"/>
    <mergeCell ref="CP88:CV88"/>
    <mergeCell ref="CW88:DC88"/>
    <mergeCell ref="DD88:DJ88"/>
    <mergeCell ref="DK88:DS88"/>
    <mergeCell ref="DT88:EK88"/>
    <mergeCell ref="DD87:DJ87"/>
    <mergeCell ref="DK87:DS87"/>
    <mergeCell ref="DT87:EK87"/>
    <mergeCell ref="EL87:EW87"/>
    <mergeCell ref="EX87:FG87"/>
    <mergeCell ref="A88:E88"/>
    <mergeCell ref="F88:P88"/>
    <mergeCell ref="AY88:BK88"/>
    <mergeCell ref="BL88:BZ88"/>
    <mergeCell ref="CA88:CG88"/>
    <mergeCell ref="EL86:EW86"/>
    <mergeCell ref="EX86:FG86"/>
    <mergeCell ref="A87:E87"/>
    <mergeCell ref="F87:P87"/>
    <mergeCell ref="AY87:BK87"/>
    <mergeCell ref="BL87:BZ87"/>
    <mergeCell ref="CA87:CG87"/>
    <mergeCell ref="CH87:CO87"/>
    <mergeCell ref="CP87:CV87"/>
    <mergeCell ref="CW87:DC87"/>
    <mergeCell ref="CH86:CO86"/>
    <mergeCell ref="CP86:CV86"/>
    <mergeCell ref="CW86:DC86"/>
    <mergeCell ref="DD86:DJ86"/>
    <mergeCell ref="DK86:DS86"/>
    <mergeCell ref="DT86:EK86"/>
    <mergeCell ref="DD85:DJ85"/>
    <mergeCell ref="DK85:DS85"/>
    <mergeCell ref="DT85:EK85"/>
    <mergeCell ref="EL85:EW85"/>
    <mergeCell ref="EX85:FG85"/>
    <mergeCell ref="A86:E86"/>
    <mergeCell ref="F86:P86"/>
    <mergeCell ref="AY86:BK86"/>
    <mergeCell ref="BL86:BZ86"/>
    <mergeCell ref="CA86:CG86"/>
    <mergeCell ref="EL84:EW84"/>
    <mergeCell ref="EX84:FG84"/>
    <mergeCell ref="A85:E85"/>
    <mergeCell ref="F85:P85"/>
    <mergeCell ref="AY85:BK85"/>
    <mergeCell ref="BL85:BZ85"/>
    <mergeCell ref="CA85:CG85"/>
    <mergeCell ref="CH85:CO85"/>
    <mergeCell ref="CP85:CV85"/>
    <mergeCell ref="CW85:DC85"/>
    <mergeCell ref="CH84:CO84"/>
    <mergeCell ref="CP84:CV84"/>
    <mergeCell ref="CW84:DC84"/>
    <mergeCell ref="DD84:DJ84"/>
    <mergeCell ref="DK84:DS84"/>
    <mergeCell ref="DT84:EK84"/>
    <mergeCell ref="DD83:DJ83"/>
    <mergeCell ref="DK83:DS83"/>
    <mergeCell ref="DT83:EK83"/>
    <mergeCell ref="EL83:EW83"/>
    <mergeCell ref="EX83:FG83"/>
    <mergeCell ref="A84:E84"/>
    <mergeCell ref="F84:P84"/>
    <mergeCell ref="AY84:BK84"/>
    <mergeCell ref="BL84:BZ84"/>
    <mergeCell ref="CA84:CG84"/>
    <mergeCell ref="DT81:EK81"/>
    <mergeCell ref="EL81:EW81"/>
    <mergeCell ref="A83:E83"/>
    <mergeCell ref="F83:P83"/>
    <mergeCell ref="AY83:BK83"/>
    <mergeCell ref="BL83:BZ83"/>
    <mergeCell ref="CA83:CG83"/>
    <mergeCell ref="CH83:CO83"/>
    <mergeCell ref="CP83:CV83"/>
    <mergeCell ref="CW83:DC83"/>
    <mergeCell ref="EX79:FG79"/>
    <mergeCell ref="A81:E81"/>
    <mergeCell ref="F81:P81"/>
    <mergeCell ref="AY81:BK81"/>
    <mergeCell ref="BL81:BZ81"/>
    <mergeCell ref="CA81:CG81"/>
    <mergeCell ref="CH81:CO81"/>
    <mergeCell ref="CP81:CV81"/>
    <mergeCell ref="CW81:DC81"/>
    <mergeCell ref="DD81:DJ81"/>
    <mergeCell ref="CP79:CV79"/>
    <mergeCell ref="CW79:DC79"/>
    <mergeCell ref="DD79:DJ79"/>
    <mergeCell ref="DK79:DS79"/>
    <mergeCell ref="DT79:EK79"/>
    <mergeCell ref="EL79:EW79"/>
    <mergeCell ref="DK78:DS78"/>
    <mergeCell ref="DT78:EK78"/>
    <mergeCell ref="EL78:EW78"/>
    <mergeCell ref="EX78:FG78"/>
    <mergeCell ref="A79:E79"/>
    <mergeCell ref="F79:P79"/>
    <mergeCell ref="AY79:BK79"/>
    <mergeCell ref="BL79:BZ79"/>
    <mergeCell ref="CA79:CG79"/>
    <mergeCell ref="CH79:CO79"/>
    <mergeCell ref="EX77:FG77"/>
    <mergeCell ref="A78:E78"/>
    <mergeCell ref="F78:P78"/>
    <mergeCell ref="AY78:BK78"/>
    <mergeCell ref="BL78:BZ78"/>
    <mergeCell ref="CA78:CG78"/>
    <mergeCell ref="CH78:CO78"/>
    <mergeCell ref="CP78:CV78"/>
    <mergeCell ref="CW78:DC78"/>
    <mergeCell ref="DD78:DJ78"/>
    <mergeCell ref="CP77:CV77"/>
    <mergeCell ref="CW77:DC77"/>
    <mergeCell ref="DD77:DJ77"/>
    <mergeCell ref="DK77:DS77"/>
    <mergeCell ref="DT77:EK77"/>
    <mergeCell ref="EL77:EW77"/>
    <mergeCell ref="DK76:DS76"/>
    <mergeCell ref="DT76:EE76"/>
    <mergeCell ref="EL76:EW76"/>
    <mergeCell ref="EX76:FG76"/>
    <mergeCell ref="A77:E77"/>
    <mergeCell ref="F77:P77"/>
    <mergeCell ref="AY77:BK77"/>
    <mergeCell ref="BL77:BZ77"/>
    <mergeCell ref="CA77:CG77"/>
    <mergeCell ref="CH77:CO77"/>
    <mergeCell ref="EX75:FG75"/>
    <mergeCell ref="A76:E76"/>
    <mergeCell ref="F76:P76"/>
    <mergeCell ref="AY76:BK76"/>
    <mergeCell ref="BL76:BZ76"/>
    <mergeCell ref="CA76:CG76"/>
    <mergeCell ref="CH76:CO76"/>
    <mergeCell ref="CP76:CV76"/>
    <mergeCell ref="CW76:DC76"/>
    <mergeCell ref="DD76:DJ76"/>
    <mergeCell ref="CP75:CV75"/>
    <mergeCell ref="CW75:DC75"/>
    <mergeCell ref="DD75:DJ75"/>
    <mergeCell ref="DK75:DS75"/>
    <mergeCell ref="DT75:EE75"/>
    <mergeCell ref="EL75:EW75"/>
    <mergeCell ref="DK74:DS74"/>
    <mergeCell ref="DT74:EE74"/>
    <mergeCell ref="EL74:EW74"/>
    <mergeCell ref="EX74:FG74"/>
    <mergeCell ref="A75:E75"/>
    <mergeCell ref="F75:P75"/>
    <mergeCell ref="AY75:BK75"/>
    <mergeCell ref="BL75:BZ75"/>
    <mergeCell ref="CA75:CG75"/>
    <mergeCell ref="CH75:CO75"/>
    <mergeCell ref="EX73:FG73"/>
    <mergeCell ref="A74:E74"/>
    <mergeCell ref="F74:P74"/>
    <mergeCell ref="AY74:BK74"/>
    <mergeCell ref="BL74:BZ74"/>
    <mergeCell ref="CA74:CG74"/>
    <mergeCell ref="CH74:CO74"/>
    <mergeCell ref="CP74:CV74"/>
    <mergeCell ref="CW74:DC74"/>
    <mergeCell ref="DD74:DJ74"/>
    <mergeCell ref="CP73:CV73"/>
    <mergeCell ref="CW73:DC73"/>
    <mergeCell ref="DD73:DJ73"/>
    <mergeCell ref="DK73:DS73"/>
    <mergeCell ref="DT73:EK73"/>
    <mergeCell ref="EL73:EW73"/>
    <mergeCell ref="DK72:DS72"/>
    <mergeCell ref="DT72:EK72"/>
    <mergeCell ref="EL72:EW72"/>
    <mergeCell ref="EX72:FG72"/>
    <mergeCell ref="A73:E73"/>
    <mergeCell ref="F73:P73"/>
    <mergeCell ref="AY73:BK73"/>
    <mergeCell ref="BL73:BZ73"/>
    <mergeCell ref="CA73:CG73"/>
    <mergeCell ref="CH73:CO73"/>
    <mergeCell ref="EX71:FG71"/>
    <mergeCell ref="A72:E72"/>
    <mergeCell ref="F72:P72"/>
    <mergeCell ref="AY72:BK72"/>
    <mergeCell ref="BL72:BZ72"/>
    <mergeCell ref="CA72:CG72"/>
    <mergeCell ref="CH72:CO72"/>
    <mergeCell ref="CP72:CV72"/>
    <mergeCell ref="CW72:DC72"/>
    <mergeCell ref="DD72:DJ72"/>
    <mergeCell ref="CP71:CV71"/>
    <mergeCell ref="CW71:DC71"/>
    <mergeCell ref="DD71:DJ71"/>
    <mergeCell ref="DK71:DS71"/>
    <mergeCell ref="DT71:EK71"/>
    <mergeCell ref="EL71:EW71"/>
    <mergeCell ref="A71:E71"/>
    <mergeCell ref="F71:P71"/>
    <mergeCell ref="AY71:BK71"/>
    <mergeCell ref="BL71:BZ71"/>
    <mergeCell ref="CA71:CG71"/>
    <mergeCell ref="CH71:CO71"/>
    <mergeCell ref="CW70:DC70"/>
    <mergeCell ref="DD70:DJ70"/>
    <mergeCell ref="DK70:DS70"/>
    <mergeCell ref="DT70:EK70"/>
    <mergeCell ref="EL70:EW70"/>
    <mergeCell ref="EX70:FG70"/>
    <mergeCell ref="DK69:DS69"/>
    <mergeCell ref="DT69:EK69"/>
    <mergeCell ref="EL69:EW69"/>
    <mergeCell ref="EX69:FG69"/>
    <mergeCell ref="A70:E70"/>
    <mergeCell ref="F70:P70"/>
    <mergeCell ref="AY70:BK70"/>
    <mergeCell ref="BL70:BZ70"/>
    <mergeCell ref="CA70:CG70"/>
    <mergeCell ref="CH70:CO70"/>
    <mergeCell ref="DT68:EK68"/>
    <mergeCell ref="EL68:EW68"/>
    <mergeCell ref="EX68:FG68"/>
    <mergeCell ref="A69:E69"/>
    <mergeCell ref="F69:P69"/>
    <mergeCell ref="AY69:BK69"/>
    <mergeCell ref="BL69:BZ69"/>
    <mergeCell ref="CA69:CG69"/>
    <mergeCell ref="CH69:CO69"/>
    <mergeCell ref="CP69:CV69"/>
    <mergeCell ref="DD67:DJ67"/>
    <mergeCell ref="DK67:DS67"/>
    <mergeCell ref="DT67:EE67"/>
    <mergeCell ref="EL67:EU67"/>
    <mergeCell ref="EX67:FF67"/>
    <mergeCell ref="A68:E68"/>
    <mergeCell ref="F68:P68"/>
    <mergeCell ref="AY68:BK68"/>
    <mergeCell ref="BL68:BZ68"/>
    <mergeCell ref="CA68:CG68"/>
    <mergeCell ref="EL66:EU66"/>
    <mergeCell ref="EX66:FF66"/>
    <mergeCell ref="A67:E67"/>
    <mergeCell ref="F67:P67"/>
    <mergeCell ref="AY67:BK67"/>
    <mergeCell ref="BL67:BZ67"/>
    <mergeCell ref="CA67:CG67"/>
    <mergeCell ref="CH67:CO67"/>
    <mergeCell ref="CP67:CV67"/>
    <mergeCell ref="CW67:DC67"/>
    <mergeCell ref="CH66:CO66"/>
    <mergeCell ref="CP66:CV66"/>
    <mergeCell ref="CW66:DC66"/>
    <mergeCell ref="DD66:DJ66"/>
    <mergeCell ref="DK66:DS66"/>
    <mergeCell ref="DT66:EE66"/>
    <mergeCell ref="DD65:DJ65"/>
    <mergeCell ref="DK65:DS65"/>
    <mergeCell ref="DT65:EE65"/>
    <mergeCell ref="EL65:EU65"/>
    <mergeCell ref="EX65:FF65"/>
    <mergeCell ref="A66:E66"/>
    <mergeCell ref="F66:P66"/>
    <mergeCell ref="AY66:BK66"/>
    <mergeCell ref="BL66:BZ66"/>
    <mergeCell ref="CA66:CG66"/>
    <mergeCell ref="EL64:EU64"/>
    <mergeCell ref="EX64:FF64"/>
    <mergeCell ref="A65:E65"/>
    <mergeCell ref="F65:P65"/>
    <mergeCell ref="AY65:BK65"/>
    <mergeCell ref="BL65:BZ65"/>
    <mergeCell ref="CA65:CG65"/>
    <mergeCell ref="CH65:CO65"/>
    <mergeCell ref="CP65:CV65"/>
    <mergeCell ref="CW65:DC65"/>
    <mergeCell ref="CH64:CO64"/>
    <mergeCell ref="CP64:CV64"/>
    <mergeCell ref="CW64:DC64"/>
    <mergeCell ref="DD64:DJ64"/>
    <mergeCell ref="DK64:DS64"/>
    <mergeCell ref="DT64:EE64"/>
    <mergeCell ref="DD63:DJ63"/>
    <mergeCell ref="DK63:DS63"/>
    <mergeCell ref="DT63:EE63"/>
    <mergeCell ref="EL63:EU63"/>
    <mergeCell ref="EX63:FF63"/>
    <mergeCell ref="A64:E64"/>
    <mergeCell ref="F64:P64"/>
    <mergeCell ref="AY64:BK64"/>
    <mergeCell ref="BL64:BZ64"/>
    <mergeCell ref="CA64:CG64"/>
    <mergeCell ref="EL62:EU62"/>
    <mergeCell ref="EX62:FF62"/>
    <mergeCell ref="A63:E63"/>
    <mergeCell ref="F63:P63"/>
    <mergeCell ref="AY63:BK63"/>
    <mergeCell ref="BL63:BZ63"/>
    <mergeCell ref="CA63:CG63"/>
    <mergeCell ref="CH63:CO63"/>
    <mergeCell ref="CP63:CV63"/>
    <mergeCell ref="CW63:DC63"/>
    <mergeCell ref="CH62:CO62"/>
    <mergeCell ref="CP62:CV62"/>
    <mergeCell ref="CW62:DC62"/>
    <mergeCell ref="DD62:DJ62"/>
    <mergeCell ref="DK62:DS62"/>
    <mergeCell ref="DT62:EE62"/>
    <mergeCell ref="DD61:DJ61"/>
    <mergeCell ref="DK61:DS61"/>
    <mergeCell ref="DT61:EE61"/>
    <mergeCell ref="EL61:EU61"/>
    <mergeCell ref="EX61:FF61"/>
    <mergeCell ref="A62:E62"/>
    <mergeCell ref="F62:P62"/>
    <mergeCell ref="AY62:BK62"/>
    <mergeCell ref="BL62:BZ62"/>
    <mergeCell ref="CA62:CG62"/>
    <mergeCell ref="EL60:EU60"/>
    <mergeCell ref="EX60:FF60"/>
    <mergeCell ref="A61:E61"/>
    <mergeCell ref="F61:P61"/>
    <mergeCell ref="AY61:BK61"/>
    <mergeCell ref="BL61:BZ61"/>
    <mergeCell ref="CA61:CG61"/>
    <mergeCell ref="CH61:CO61"/>
    <mergeCell ref="CP61:CV61"/>
    <mergeCell ref="CW61:DC61"/>
    <mergeCell ref="CH60:CO60"/>
    <mergeCell ref="CP60:CV60"/>
    <mergeCell ref="CW60:DC60"/>
    <mergeCell ref="DD60:DJ60"/>
    <mergeCell ref="DK60:DS60"/>
    <mergeCell ref="DT60:EE60"/>
    <mergeCell ref="DD59:DJ59"/>
    <mergeCell ref="DK59:DS59"/>
    <mergeCell ref="DT59:EE59"/>
    <mergeCell ref="EL59:EU59"/>
    <mergeCell ref="EX59:FF59"/>
    <mergeCell ref="A60:E60"/>
    <mergeCell ref="F60:P60"/>
    <mergeCell ref="AY60:BK60"/>
    <mergeCell ref="BL60:BZ60"/>
    <mergeCell ref="CA60:CG60"/>
    <mergeCell ref="EL58:EU58"/>
    <mergeCell ref="EX58:FF58"/>
    <mergeCell ref="A59:E59"/>
    <mergeCell ref="F59:P59"/>
    <mergeCell ref="AY59:BK59"/>
    <mergeCell ref="BL59:BZ59"/>
    <mergeCell ref="CA59:CG59"/>
    <mergeCell ref="CH59:CO59"/>
    <mergeCell ref="CP59:CV59"/>
    <mergeCell ref="CW59:DC59"/>
    <mergeCell ref="CH58:CO58"/>
    <mergeCell ref="CP58:CV58"/>
    <mergeCell ref="CW58:DC58"/>
    <mergeCell ref="DD58:DJ58"/>
    <mergeCell ref="DK58:DS58"/>
    <mergeCell ref="DT58:EE58"/>
    <mergeCell ref="DD57:DJ57"/>
    <mergeCell ref="DK57:DS57"/>
    <mergeCell ref="DT57:EE57"/>
    <mergeCell ref="EL57:EU57"/>
    <mergeCell ref="EX57:FF57"/>
    <mergeCell ref="A58:E58"/>
    <mergeCell ref="F58:P58"/>
    <mergeCell ref="AY58:BK58"/>
    <mergeCell ref="BL58:BZ58"/>
    <mergeCell ref="CA58:CG58"/>
    <mergeCell ref="EL56:EU56"/>
    <mergeCell ref="EX56:FF56"/>
    <mergeCell ref="A57:E57"/>
    <mergeCell ref="F57:P57"/>
    <mergeCell ref="AY57:BK57"/>
    <mergeCell ref="BL57:BZ57"/>
    <mergeCell ref="CA57:CG57"/>
    <mergeCell ref="CH57:CO57"/>
    <mergeCell ref="CP57:CV57"/>
    <mergeCell ref="CW57:DC57"/>
    <mergeCell ref="CH56:CO56"/>
    <mergeCell ref="CP56:CV56"/>
    <mergeCell ref="CW56:DC56"/>
    <mergeCell ref="DD56:DJ56"/>
    <mergeCell ref="DK56:DS56"/>
    <mergeCell ref="DT56:EE56"/>
    <mergeCell ref="DD55:DJ55"/>
    <mergeCell ref="DK55:DS55"/>
    <mergeCell ref="DT55:EE55"/>
    <mergeCell ref="EL55:EU55"/>
    <mergeCell ref="EX55:FF55"/>
    <mergeCell ref="A56:E56"/>
    <mergeCell ref="F56:P56"/>
    <mergeCell ref="AY56:BK56"/>
    <mergeCell ref="BL56:BZ56"/>
    <mergeCell ref="CA56:CG56"/>
    <mergeCell ref="EL54:EU54"/>
    <mergeCell ref="EX54:FF54"/>
    <mergeCell ref="A55:E55"/>
    <mergeCell ref="F55:P55"/>
    <mergeCell ref="AY55:BK55"/>
    <mergeCell ref="BL55:BZ55"/>
    <mergeCell ref="CA55:CG55"/>
    <mergeCell ref="CH55:CO55"/>
    <mergeCell ref="CP55:CV55"/>
    <mergeCell ref="CW55:DC55"/>
    <mergeCell ref="CH54:CO54"/>
    <mergeCell ref="CP54:CV54"/>
    <mergeCell ref="CW54:DC54"/>
    <mergeCell ref="DD54:DJ54"/>
    <mergeCell ref="DK54:DS54"/>
    <mergeCell ref="DT54:EE54"/>
    <mergeCell ref="DD53:DJ53"/>
    <mergeCell ref="DK53:DS53"/>
    <mergeCell ref="DT53:EE53"/>
    <mergeCell ref="EL53:EU53"/>
    <mergeCell ref="EX53:FF53"/>
    <mergeCell ref="A54:E54"/>
    <mergeCell ref="F54:P54"/>
    <mergeCell ref="AY54:BK54"/>
    <mergeCell ref="BL54:BZ54"/>
    <mergeCell ref="CA54:CG54"/>
    <mergeCell ref="EL51:EU51"/>
    <mergeCell ref="EX51:FF51"/>
    <mergeCell ref="A53:E53"/>
    <mergeCell ref="F53:P53"/>
    <mergeCell ref="AY53:BK53"/>
    <mergeCell ref="BL53:BZ53"/>
    <mergeCell ref="CA53:CG53"/>
    <mergeCell ref="CH53:CO53"/>
    <mergeCell ref="CP53:CV53"/>
    <mergeCell ref="CW53:DC53"/>
    <mergeCell ref="EL49:EU49"/>
    <mergeCell ref="EX49:FF49"/>
    <mergeCell ref="A51:E51"/>
    <mergeCell ref="F51:P51"/>
    <mergeCell ref="AY51:BK51"/>
    <mergeCell ref="BL51:BZ51"/>
    <mergeCell ref="CA51:CG51"/>
    <mergeCell ref="CH51:CO51"/>
    <mergeCell ref="CP51:CV51"/>
    <mergeCell ref="CW51:DC51"/>
    <mergeCell ref="CH49:CO49"/>
    <mergeCell ref="CP49:CV49"/>
    <mergeCell ref="CW49:DC49"/>
    <mergeCell ref="DD49:DJ49"/>
    <mergeCell ref="DK49:DS49"/>
    <mergeCell ref="DT49:EE49"/>
    <mergeCell ref="DD48:DJ48"/>
    <mergeCell ref="DK48:DS48"/>
    <mergeCell ref="DT48:EE48"/>
    <mergeCell ref="EL48:EU48"/>
    <mergeCell ref="EX48:FF48"/>
    <mergeCell ref="A49:E49"/>
    <mergeCell ref="F49:P49"/>
    <mergeCell ref="AY49:BK49"/>
    <mergeCell ref="BL49:BZ49"/>
    <mergeCell ref="CA49:CG49"/>
    <mergeCell ref="EL47:EU47"/>
    <mergeCell ref="EX47:FF47"/>
    <mergeCell ref="A48:E48"/>
    <mergeCell ref="F48:P48"/>
    <mergeCell ref="AY48:BK48"/>
    <mergeCell ref="BL48:BZ48"/>
    <mergeCell ref="CA48:CG48"/>
    <mergeCell ref="CH48:CO48"/>
    <mergeCell ref="CP48:CV48"/>
    <mergeCell ref="CW48:DC48"/>
    <mergeCell ref="CH47:CO47"/>
    <mergeCell ref="CP47:CV47"/>
    <mergeCell ref="CW47:DC47"/>
    <mergeCell ref="DD47:DJ47"/>
    <mergeCell ref="DK47:DS47"/>
    <mergeCell ref="DT47:EE47"/>
    <mergeCell ref="DD46:DJ46"/>
    <mergeCell ref="DK46:DS46"/>
    <mergeCell ref="DT46:EE46"/>
    <mergeCell ref="EL46:EU46"/>
    <mergeCell ref="EX46:FF46"/>
    <mergeCell ref="A47:E47"/>
    <mergeCell ref="F47:P47"/>
    <mergeCell ref="AY47:BK47"/>
    <mergeCell ref="BL47:BZ47"/>
    <mergeCell ref="CA47:CG47"/>
    <mergeCell ref="EL45:EU45"/>
    <mergeCell ref="EX45:FF45"/>
    <mergeCell ref="A46:E46"/>
    <mergeCell ref="F46:P46"/>
    <mergeCell ref="AY46:BK46"/>
    <mergeCell ref="BL46:BZ46"/>
    <mergeCell ref="CA46:CG46"/>
    <mergeCell ref="CH46:CO46"/>
    <mergeCell ref="CP46:CV46"/>
    <mergeCell ref="CW46:DC46"/>
    <mergeCell ref="CH45:CO45"/>
    <mergeCell ref="CP45:CV45"/>
    <mergeCell ref="CW45:DC45"/>
    <mergeCell ref="DD45:DJ45"/>
    <mergeCell ref="DK45:DS45"/>
    <mergeCell ref="DT45:EE45"/>
    <mergeCell ref="DD44:DJ44"/>
    <mergeCell ref="DK44:DS44"/>
    <mergeCell ref="DT44:EE44"/>
    <mergeCell ref="EL44:EU44"/>
    <mergeCell ref="EX44:FF44"/>
    <mergeCell ref="A45:E45"/>
    <mergeCell ref="F45:P45"/>
    <mergeCell ref="AY45:BK45"/>
    <mergeCell ref="BL45:BZ45"/>
    <mergeCell ref="CA45:CG45"/>
    <mergeCell ref="EL43:EU43"/>
    <mergeCell ref="EX43:FF43"/>
    <mergeCell ref="A44:E44"/>
    <mergeCell ref="F44:P44"/>
    <mergeCell ref="AY44:BK44"/>
    <mergeCell ref="BL44:BZ44"/>
    <mergeCell ref="CA44:CG44"/>
    <mergeCell ref="CH44:CO44"/>
    <mergeCell ref="CP44:CV44"/>
    <mergeCell ref="CW44:DC44"/>
    <mergeCell ref="CH43:CO43"/>
    <mergeCell ref="CP43:CV43"/>
    <mergeCell ref="CW43:DC43"/>
    <mergeCell ref="DD43:DJ43"/>
    <mergeCell ref="DK43:DS43"/>
    <mergeCell ref="DT43:EE43"/>
    <mergeCell ref="DD42:DJ42"/>
    <mergeCell ref="DK42:DS42"/>
    <mergeCell ref="DT42:EE42"/>
    <mergeCell ref="EL42:EU42"/>
    <mergeCell ref="EX42:FF42"/>
    <mergeCell ref="A43:E43"/>
    <mergeCell ref="F43:P43"/>
    <mergeCell ref="AY43:BK43"/>
    <mergeCell ref="BL43:BZ43"/>
    <mergeCell ref="CA43:CG43"/>
    <mergeCell ref="EL41:EU41"/>
    <mergeCell ref="EX41:FF41"/>
    <mergeCell ref="A42:E42"/>
    <mergeCell ref="F42:P42"/>
    <mergeCell ref="AY42:BK42"/>
    <mergeCell ref="BL42:BZ42"/>
    <mergeCell ref="CA42:CG42"/>
    <mergeCell ref="CH42:CO42"/>
    <mergeCell ref="CP42:CV42"/>
    <mergeCell ref="CW42:DC42"/>
    <mergeCell ref="CH41:CO41"/>
    <mergeCell ref="CP41:CV41"/>
    <mergeCell ref="CW41:DC41"/>
    <mergeCell ref="DD41:DJ41"/>
    <mergeCell ref="DK41:DS41"/>
    <mergeCell ref="DT41:EE41"/>
    <mergeCell ref="DT40:EK40"/>
    <mergeCell ref="EL40:EW40"/>
    <mergeCell ref="EX40:FG40"/>
    <mergeCell ref="A41:E41"/>
    <mergeCell ref="F41:P41"/>
    <mergeCell ref="Q41:AI117"/>
    <mergeCell ref="AJ41:AX117"/>
    <mergeCell ref="AY41:BK41"/>
    <mergeCell ref="BL41:BZ41"/>
    <mergeCell ref="CA41:CG41"/>
    <mergeCell ref="CA40:CG40"/>
    <mergeCell ref="CH40:CO40"/>
    <mergeCell ref="CP40:CV40"/>
    <mergeCell ref="CW40:DC40"/>
    <mergeCell ref="DD40:DJ40"/>
    <mergeCell ref="DK40:DS40"/>
    <mergeCell ref="A40:E40"/>
    <mergeCell ref="F40:P40"/>
    <mergeCell ref="Q40:AI40"/>
    <mergeCell ref="AJ40:AX40"/>
    <mergeCell ref="AY40:BK40"/>
    <mergeCell ref="BL40:BZ40"/>
    <mergeCell ref="DK36:DS39"/>
    <mergeCell ref="DT36:EK39"/>
    <mergeCell ref="EL36:EW39"/>
    <mergeCell ref="EX36:FG39"/>
    <mergeCell ref="Q37:AI39"/>
    <mergeCell ref="AJ37:AX39"/>
    <mergeCell ref="CA37:CG39"/>
    <mergeCell ref="CH37:DJ37"/>
    <mergeCell ref="CH38:CO39"/>
    <mergeCell ref="CP38:DC38"/>
    <mergeCell ref="A36:E39"/>
    <mergeCell ref="F36:P39"/>
    <mergeCell ref="Q36:AX36"/>
    <mergeCell ref="AY36:BK39"/>
    <mergeCell ref="BL36:BZ39"/>
    <mergeCell ref="CA36:DJ36"/>
    <mergeCell ref="DD38:DJ39"/>
    <mergeCell ref="CP39:CV39"/>
    <mergeCell ref="CW39:DC39"/>
    <mergeCell ref="BQ30:EB30"/>
    <mergeCell ref="ET30:FG30"/>
    <mergeCell ref="BQ31:EB31"/>
    <mergeCell ref="ET31:FG32"/>
    <mergeCell ref="ET33:FG33"/>
    <mergeCell ref="BQ34:EB34"/>
    <mergeCell ref="ET34:FG34"/>
    <mergeCell ref="A28:BP28"/>
    <mergeCell ref="BQ28:EB28"/>
    <mergeCell ref="EH28:ER28"/>
    <mergeCell ref="ET28:FG28"/>
    <mergeCell ref="BQ29:EB29"/>
    <mergeCell ref="ET29:FG29"/>
    <mergeCell ref="BQ25:EB25"/>
    <mergeCell ref="ET25:FG25"/>
    <mergeCell ref="BQ26:EB26"/>
    <mergeCell ref="ET26:FG26"/>
    <mergeCell ref="BQ27:EB27"/>
    <mergeCell ref="ET27:FG27"/>
    <mergeCell ref="ET20:FG20"/>
    <mergeCell ref="ET21:FG21"/>
    <mergeCell ref="A22:BP24"/>
    <mergeCell ref="BQ22:EB24"/>
    <mergeCell ref="ET22:FG22"/>
    <mergeCell ref="ET23:FG23"/>
    <mergeCell ref="EM24:ER24"/>
    <mergeCell ref="ET24:FG24"/>
    <mergeCell ref="EO14:ER14"/>
    <mergeCell ref="A16:FG16"/>
    <mergeCell ref="S17:DF17"/>
    <mergeCell ref="DG17:DJ17"/>
    <mergeCell ref="DK17:EH17"/>
    <mergeCell ref="BB18:CG18"/>
    <mergeCell ref="CH18:CK18"/>
    <mergeCell ref="CL18:CQ18"/>
    <mergeCell ref="CR18:CU18"/>
    <mergeCell ref="CV18:DD18"/>
    <mergeCell ref="DH14:DI14"/>
    <mergeCell ref="DJ14:DM14"/>
    <mergeCell ref="DN14:DO14"/>
    <mergeCell ref="DP14:EF14"/>
    <mergeCell ref="EG14:EJ14"/>
    <mergeCell ref="EK14:EN14"/>
    <mergeCell ref="CK10:ET10"/>
    <mergeCell ref="CL11:FB11"/>
    <mergeCell ref="CL12:DE12"/>
    <mergeCell ref="DG12:EA12"/>
    <mergeCell ref="EC12:FG12"/>
    <mergeCell ref="CL13:DE13"/>
    <mergeCell ref="DG13:EA13"/>
    <mergeCell ref="EC13:FG13"/>
    <mergeCell ref="DD82:DJ82"/>
    <mergeCell ref="CA80:CG80"/>
    <mergeCell ref="CH80:CO80"/>
    <mergeCell ref="CP80:CV80"/>
    <mergeCell ref="CH68:CO68"/>
    <mergeCell ref="CP68:CV68"/>
    <mergeCell ref="CW68:DC68"/>
    <mergeCell ref="CW69:DC69"/>
    <mergeCell ref="DD69:DJ69"/>
    <mergeCell ref="CP70:CV70"/>
    <mergeCell ref="A80:E80"/>
    <mergeCell ref="F80:P80"/>
    <mergeCell ref="A82:E82"/>
    <mergeCell ref="F82:P82"/>
    <mergeCell ref="AY80:BK80"/>
    <mergeCell ref="BL80:BZ80"/>
    <mergeCell ref="DK68:DS68"/>
    <mergeCell ref="AY82:BK82"/>
    <mergeCell ref="BL82:BZ82"/>
    <mergeCell ref="CA82:CG82"/>
    <mergeCell ref="CH82:CO82"/>
    <mergeCell ref="CP82:CV82"/>
    <mergeCell ref="CW82:DC82"/>
    <mergeCell ref="DD68:DJ68"/>
    <mergeCell ref="CW80:DC80"/>
    <mergeCell ref="DD80:DJ80"/>
    <mergeCell ref="DK82:DS82"/>
    <mergeCell ref="DT82:EK82"/>
    <mergeCell ref="EL82:EW82"/>
    <mergeCell ref="EX80:FG80"/>
    <mergeCell ref="EX82:FG82"/>
    <mergeCell ref="EX81:FG81"/>
    <mergeCell ref="DK80:DS80"/>
    <mergeCell ref="DT80:EK80"/>
    <mergeCell ref="EL80:EW80"/>
    <mergeCell ref="DK81:DS8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3"/>
  <rowBreaks count="1" manualBreakCount="1">
    <brk id="35" max="16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="90" zoomScaleNormal="90" zoomScalePageLayoutView="0" workbookViewId="0" topLeftCell="A1">
      <selection activeCell="F67" sqref="F67"/>
    </sheetView>
  </sheetViews>
  <sheetFormatPr defaultColWidth="9.00390625" defaultRowHeight="12.75"/>
  <cols>
    <col min="1" max="1" width="14.25390625" style="73" customWidth="1"/>
    <col min="2" max="2" width="23.125" style="73" customWidth="1"/>
    <col min="3" max="3" width="16.625" style="73" customWidth="1"/>
    <col min="4" max="4" width="14.125" style="73" customWidth="1"/>
    <col min="5" max="5" width="15.75390625" style="73" customWidth="1"/>
    <col min="6" max="6" width="16.875" style="73" customWidth="1"/>
    <col min="7" max="7" width="16.25390625" style="73" customWidth="1"/>
  </cols>
  <sheetData>
    <row r="1" spans="2:4" ht="15.75">
      <c r="B1" s="74" t="s">
        <v>187</v>
      </c>
      <c r="D1" s="73" t="s">
        <v>72</v>
      </c>
    </row>
    <row r="2" spans="3:7" ht="15">
      <c r="C2" s="73" t="s">
        <v>211</v>
      </c>
      <c r="D2" s="73" t="s">
        <v>206</v>
      </c>
      <c r="E2" s="73" t="s">
        <v>189</v>
      </c>
      <c r="F2" s="73" t="s">
        <v>188</v>
      </c>
      <c r="G2" s="73" t="s">
        <v>189</v>
      </c>
    </row>
    <row r="3" spans="1:7" ht="15.75">
      <c r="A3" s="75" t="s">
        <v>190</v>
      </c>
      <c r="B3" s="75"/>
      <c r="C3" s="76"/>
      <c r="D3" s="82"/>
      <c r="E3" s="76">
        <f>C3+D3</f>
        <v>0</v>
      </c>
      <c r="F3" s="84"/>
      <c r="G3" s="76">
        <f>E3+F3</f>
        <v>0</v>
      </c>
    </row>
    <row r="4" spans="1:7" ht="15.75">
      <c r="A4" s="75" t="s">
        <v>191</v>
      </c>
      <c r="B4" s="75"/>
      <c r="C4" s="76"/>
      <c r="D4" s="82"/>
      <c r="E4" s="76">
        <f aca="true" t="shared" si="0" ref="E4:E22">C4+D4</f>
        <v>0</v>
      </c>
      <c r="F4" s="84"/>
      <c r="G4" s="76">
        <f aca="true" t="shared" si="1" ref="G4:G22">E4+F4</f>
        <v>0</v>
      </c>
    </row>
    <row r="5" spans="1:7" ht="15.75">
      <c r="A5" s="75" t="s">
        <v>192</v>
      </c>
      <c r="B5" s="75"/>
      <c r="C5" s="76"/>
      <c r="D5" s="82"/>
      <c r="E5" s="76">
        <f>C5+D5</f>
        <v>0</v>
      </c>
      <c r="F5" s="82">
        <f>SUM(F6:F7)</f>
        <v>0</v>
      </c>
      <c r="G5" s="76">
        <f>E5+F5</f>
        <v>0</v>
      </c>
    </row>
    <row r="6" spans="1:7" ht="15.75">
      <c r="A6" s="75"/>
      <c r="B6" s="75"/>
      <c r="C6" s="76"/>
      <c r="D6" s="83"/>
      <c r="E6" s="78">
        <f t="shared" si="0"/>
        <v>0</v>
      </c>
      <c r="F6" s="84"/>
      <c r="G6" s="78">
        <f t="shared" si="1"/>
        <v>0</v>
      </c>
    </row>
    <row r="7" spans="1:7" ht="15.75">
      <c r="A7" s="75"/>
      <c r="B7" s="75"/>
      <c r="C7" s="76"/>
      <c r="D7" s="83"/>
      <c r="E7" s="78">
        <f t="shared" si="0"/>
        <v>0</v>
      </c>
      <c r="F7" s="84"/>
      <c r="G7" s="78">
        <f t="shared" si="1"/>
        <v>0</v>
      </c>
    </row>
    <row r="8" spans="1:7" ht="15.75">
      <c r="A8" s="75" t="s">
        <v>195</v>
      </c>
      <c r="B8" s="75"/>
      <c r="C8" s="76"/>
      <c r="D8" s="82"/>
      <c r="E8" s="76">
        <f t="shared" si="0"/>
        <v>0</v>
      </c>
      <c r="F8" s="84"/>
      <c r="G8" s="76">
        <f t="shared" si="1"/>
        <v>0</v>
      </c>
    </row>
    <row r="9" spans="1:7" ht="15.75">
      <c r="A9" s="75" t="s">
        <v>196</v>
      </c>
      <c r="B9" s="75"/>
      <c r="C9" s="76"/>
      <c r="D9" s="82"/>
      <c r="E9" s="76">
        <f t="shared" si="0"/>
        <v>0</v>
      </c>
      <c r="F9" s="84"/>
      <c r="G9" s="76">
        <f t="shared" si="1"/>
        <v>0</v>
      </c>
    </row>
    <row r="10" spans="1:7" ht="15.75">
      <c r="A10" s="75" t="s">
        <v>197</v>
      </c>
      <c r="B10" s="75"/>
      <c r="C10" s="76"/>
      <c r="D10" s="82"/>
      <c r="E10" s="76">
        <f t="shared" si="0"/>
        <v>0</v>
      </c>
      <c r="F10" s="84"/>
      <c r="G10" s="76">
        <f t="shared" si="1"/>
        <v>0</v>
      </c>
    </row>
    <row r="11" spans="1:7" ht="15.75">
      <c r="A11" s="75" t="s">
        <v>198</v>
      </c>
      <c r="B11" s="75"/>
      <c r="C11" s="76"/>
      <c r="D11" s="82">
        <f>SUM(D12:D13)</f>
        <v>0</v>
      </c>
      <c r="E11" s="76">
        <f>C11+D11</f>
        <v>0</v>
      </c>
      <c r="F11" s="82">
        <f>SUM(F12:F13)</f>
        <v>0</v>
      </c>
      <c r="G11" s="76">
        <f t="shared" si="1"/>
        <v>0</v>
      </c>
    </row>
    <row r="12" spans="1:7" ht="15">
      <c r="A12" s="75"/>
      <c r="B12" s="75"/>
      <c r="C12" s="78"/>
      <c r="D12" s="83"/>
      <c r="E12" s="78">
        <f t="shared" si="0"/>
        <v>0</v>
      </c>
      <c r="F12" s="84"/>
      <c r="G12" s="78">
        <f t="shared" si="1"/>
        <v>0</v>
      </c>
    </row>
    <row r="13" spans="1:7" ht="15">
      <c r="A13" s="75"/>
      <c r="B13" s="75"/>
      <c r="C13" s="78"/>
      <c r="D13" s="83"/>
      <c r="E13" s="78">
        <f t="shared" si="0"/>
        <v>0</v>
      </c>
      <c r="F13" s="84"/>
      <c r="G13" s="78">
        <f t="shared" si="1"/>
        <v>0</v>
      </c>
    </row>
    <row r="14" spans="1:7" ht="15.75">
      <c r="A14" s="102" t="s">
        <v>224</v>
      </c>
      <c r="B14" s="103"/>
      <c r="C14" s="104">
        <f>SUM(C15:C23)</f>
        <v>85000</v>
      </c>
      <c r="D14" s="104">
        <f>SUM(D15:D23)</f>
        <v>2294999</v>
      </c>
      <c r="E14" s="104">
        <f>C14+D14</f>
        <v>2379999</v>
      </c>
      <c r="F14" s="104">
        <f>SUM(F15:F23)</f>
        <v>0</v>
      </c>
      <c r="G14" s="104">
        <f>E14+F14</f>
        <v>2379999</v>
      </c>
    </row>
    <row r="15" spans="1:8" ht="15.75">
      <c r="A15" s="80" t="s">
        <v>190</v>
      </c>
      <c r="B15" s="75" t="s">
        <v>207</v>
      </c>
      <c r="C15" s="78">
        <v>0</v>
      </c>
      <c r="D15" s="83">
        <v>144999</v>
      </c>
      <c r="E15" s="78">
        <f t="shared" si="0"/>
        <v>144999</v>
      </c>
      <c r="F15" s="84"/>
      <c r="G15" s="78">
        <f t="shared" si="1"/>
        <v>144999</v>
      </c>
      <c r="H15" s="72"/>
    </row>
    <row r="16" spans="1:8" ht="15.75">
      <c r="A16" s="80" t="s">
        <v>191</v>
      </c>
      <c r="B16" s="75" t="s">
        <v>209</v>
      </c>
      <c r="C16" s="78">
        <v>0</v>
      </c>
      <c r="D16" s="83"/>
      <c r="E16" s="78">
        <f t="shared" si="0"/>
        <v>0</v>
      </c>
      <c r="F16" s="84"/>
      <c r="G16" s="78">
        <f t="shared" si="1"/>
        <v>0</v>
      </c>
      <c r="H16" s="72"/>
    </row>
    <row r="17" spans="1:8" ht="15">
      <c r="A17" s="75"/>
      <c r="B17" s="75" t="s">
        <v>210</v>
      </c>
      <c r="C17" s="78">
        <v>0</v>
      </c>
      <c r="D17" s="83"/>
      <c r="E17" s="78">
        <f t="shared" si="0"/>
        <v>0</v>
      </c>
      <c r="F17" s="84"/>
      <c r="G17" s="78">
        <f t="shared" si="1"/>
        <v>0</v>
      </c>
      <c r="H17" s="72"/>
    </row>
    <row r="18" spans="1:8" ht="15">
      <c r="A18" s="75"/>
      <c r="B18" s="75" t="s">
        <v>223</v>
      </c>
      <c r="C18" s="78">
        <v>0</v>
      </c>
      <c r="D18" s="83"/>
      <c r="E18" s="78">
        <f t="shared" si="0"/>
        <v>0</v>
      </c>
      <c r="F18" s="84"/>
      <c r="G18" s="78">
        <f t="shared" si="1"/>
        <v>0</v>
      </c>
      <c r="H18" s="72"/>
    </row>
    <row r="19" spans="1:8" ht="15.75">
      <c r="A19" s="80" t="s">
        <v>198</v>
      </c>
      <c r="B19" s="75" t="s">
        <v>200</v>
      </c>
      <c r="C19" s="78">
        <v>0</v>
      </c>
      <c r="D19" s="83">
        <v>400000</v>
      </c>
      <c r="E19" s="78">
        <f t="shared" si="0"/>
        <v>400000</v>
      </c>
      <c r="F19" s="84"/>
      <c r="G19" s="78">
        <f t="shared" si="1"/>
        <v>400000</v>
      </c>
      <c r="H19" s="101" t="s">
        <v>222</v>
      </c>
    </row>
    <row r="20" spans="1:8" ht="15">
      <c r="A20" s="75"/>
      <c r="B20" s="75" t="s">
        <v>201</v>
      </c>
      <c r="C20" s="78">
        <v>0</v>
      </c>
      <c r="D20" s="83">
        <v>1200000</v>
      </c>
      <c r="E20" s="78">
        <f t="shared" si="0"/>
        <v>1200000</v>
      </c>
      <c r="F20" s="84"/>
      <c r="G20" s="78">
        <f t="shared" si="1"/>
        <v>1200000</v>
      </c>
      <c r="H20" s="101"/>
    </row>
    <row r="21" spans="1:8" ht="15">
      <c r="A21" s="75"/>
      <c r="B21" s="75" t="s">
        <v>202</v>
      </c>
      <c r="C21" s="78">
        <v>0</v>
      </c>
      <c r="D21" s="83">
        <v>200000</v>
      </c>
      <c r="E21" s="78">
        <f t="shared" si="0"/>
        <v>200000</v>
      </c>
      <c r="F21" s="84"/>
      <c r="G21" s="78">
        <f t="shared" si="1"/>
        <v>200000</v>
      </c>
      <c r="H21" s="101"/>
    </row>
    <row r="22" spans="1:8" ht="15">
      <c r="A22" s="75"/>
      <c r="B22" s="75" t="s">
        <v>221</v>
      </c>
      <c r="C22" s="78">
        <v>0</v>
      </c>
      <c r="D22" s="83">
        <v>200000</v>
      </c>
      <c r="E22" s="78">
        <f t="shared" si="0"/>
        <v>200000</v>
      </c>
      <c r="F22" s="84"/>
      <c r="G22" s="78">
        <f t="shared" si="1"/>
        <v>200000</v>
      </c>
      <c r="H22" s="101"/>
    </row>
    <row r="23" spans="1:8" ht="15.75">
      <c r="A23" s="80" t="s">
        <v>225</v>
      </c>
      <c r="B23" s="80"/>
      <c r="C23" s="76">
        <f>SUM(C24:C27)</f>
        <v>85000</v>
      </c>
      <c r="D23" s="82">
        <f>SUM(D24:D27)</f>
        <v>150000</v>
      </c>
      <c r="E23" s="76">
        <f>SUM(E24:E27)</f>
        <v>235000</v>
      </c>
      <c r="F23" s="82">
        <f>SUM(F24:F27)</f>
        <v>0</v>
      </c>
      <c r="G23" s="76">
        <f>SUM(G24:G27)</f>
        <v>235000</v>
      </c>
      <c r="H23" s="101"/>
    </row>
    <row r="24" spans="1:8" ht="15">
      <c r="A24" s="75" t="s">
        <v>190</v>
      </c>
      <c r="B24" s="75" t="s">
        <v>208</v>
      </c>
      <c r="C24" s="78">
        <v>85000</v>
      </c>
      <c r="D24" s="83">
        <v>0</v>
      </c>
      <c r="E24" s="78">
        <f>C24+D24</f>
        <v>85000</v>
      </c>
      <c r="F24" s="84"/>
      <c r="G24" s="78">
        <f>E24+F24</f>
        <v>85000</v>
      </c>
      <c r="H24" s="101"/>
    </row>
    <row r="25" spans="1:8" ht="15">
      <c r="A25" s="75" t="s">
        <v>191</v>
      </c>
      <c r="B25" s="75" t="s">
        <v>210</v>
      </c>
      <c r="C25" s="78">
        <v>0</v>
      </c>
      <c r="D25" s="83">
        <v>100000</v>
      </c>
      <c r="E25" s="78">
        <f>C25+D25</f>
        <v>100000</v>
      </c>
      <c r="F25" s="84"/>
      <c r="G25" s="78">
        <f>E25+F25</f>
        <v>100000</v>
      </c>
      <c r="H25" s="101"/>
    </row>
    <row r="26" spans="1:8" ht="15">
      <c r="A26" s="75" t="s">
        <v>198</v>
      </c>
      <c r="B26" s="75" t="s">
        <v>200</v>
      </c>
      <c r="C26" s="78">
        <v>0</v>
      </c>
      <c r="D26" s="83">
        <v>50000</v>
      </c>
      <c r="E26" s="78">
        <f>C26+D26</f>
        <v>50000</v>
      </c>
      <c r="F26" s="84"/>
      <c r="G26" s="78">
        <f>E26+F26</f>
        <v>50000</v>
      </c>
      <c r="H26" s="101"/>
    </row>
    <row r="27" spans="1:8" ht="15">
      <c r="A27" s="75"/>
      <c r="B27" s="75"/>
      <c r="C27" s="78"/>
      <c r="D27" s="83"/>
      <c r="E27" s="78"/>
      <c r="F27" s="84"/>
      <c r="G27" s="78"/>
      <c r="H27" s="101"/>
    </row>
    <row r="28" ht="9" customHeight="1"/>
    <row r="29" ht="15.75">
      <c r="B29" s="74" t="s">
        <v>203</v>
      </c>
    </row>
    <row r="30" spans="4:6" ht="15">
      <c r="D30" s="73" t="s">
        <v>206</v>
      </c>
      <c r="E30" s="73" t="s">
        <v>189</v>
      </c>
      <c r="F30" s="73" t="s">
        <v>188</v>
      </c>
    </row>
    <row r="31" spans="1:7" ht="15.75">
      <c r="A31" s="75" t="s">
        <v>190</v>
      </c>
      <c r="B31" s="75"/>
      <c r="C31" s="76"/>
      <c r="D31" s="96"/>
      <c r="E31" s="76">
        <f>C31+D31</f>
        <v>0</v>
      </c>
      <c r="F31" s="96"/>
      <c r="G31" s="76">
        <f>E31+F31</f>
        <v>0</v>
      </c>
    </row>
    <row r="32" spans="1:7" ht="15.75">
      <c r="A32" s="75" t="s">
        <v>191</v>
      </c>
      <c r="B32" s="75"/>
      <c r="C32" s="76"/>
      <c r="D32" s="96"/>
      <c r="E32" s="76">
        <f aca="true" t="shared" si="2" ref="E32:E44">C32+D32</f>
        <v>0</v>
      </c>
      <c r="F32" s="98"/>
      <c r="G32" s="76">
        <f aca="true" t="shared" si="3" ref="G32:G43">E32+F32</f>
        <v>0</v>
      </c>
    </row>
    <row r="33" spans="1:7" ht="15.75">
      <c r="A33" s="75" t="s">
        <v>192</v>
      </c>
      <c r="B33" s="75"/>
      <c r="C33" s="76"/>
      <c r="D33" s="96">
        <f>SUM(D34:D35)</f>
        <v>0</v>
      </c>
      <c r="E33" s="76">
        <f>C33+D33</f>
        <v>0</v>
      </c>
      <c r="F33" s="96">
        <f>SUM(F34:F35)</f>
        <v>0</v>
      </c>
      <c r="G33" s="76">
        <f>E33+F33</f>
        <v>0</v>
      </c>
    </row>
    <row r="34" spans="1:7" ht="15">
      <c r="A34" s="75"/>
      <c r="B34" s="75" t="s">
        <v>193</v>
      </c>
      <c r="C34" s="78"/>
      <c r="D34" s="97"/>
      <c r="E34" s="78"/>
      <c r="F34" s="98"/>
      <c r="G34" s="78"/>
    </row>
    <row r="35" spans="1:7" ht="15">
      <c r="A35" s="75"/>
      <c r="B35" s="75" t="s">
        <v>194</v>
      </c>
      <c r="C35" s="78"/>
      <c r="D35" s="97"/>
      <c r="E35" s="78"/>
      <c r="F35" s="98"/>
      <c r="G35" s="78"/>
    </row>
    <row r="36" spans="1:7" ht="15.75">
      <c r="A36" s="75" t="s">
        <v>195</v>
      </c>
      <c r="B36" s="75"/>
      <c r="C36" s="76">
        <f>'[1]Таймыр'!H21</f>
        <v>0</v>
      </c>
      <c r="D36" s="96"/>
      <c r="E36" s="76">
        <f t="shared" si="2"/>
        <v>0</v>
      </c>
      <c r="F36" s="98"/>
      <c r="G36" s="76">
        <f t="shared" si="3"/>
        <v>0</v>
      </c>
    </row>
    <row r="37" spans="1:7" ht="15.75">
      <c r="A37" s="75" t="s">
        <v>196</v>
      </c>
      <c r="B37" s="75"/>
      <c r="C37" s="76">
        <f>'[1]Таймыр'!H24</f>
        <v>0</v>
      </c>
      <c r="D37" s="96"/>
      <c r="E37" s="76">
        <f t="shared" si="2"/>
        <v>0</v>
      </c>
      <c r="F37" s="98"/>
      <c r="G37" s="76">
        <f t="shared" si="3"/>
        <v>0</v>
      </c>
    </row>
    <row r="38" spans="1:7" ht="15.75">
      <c r="A38" s="75" t="s">
        <v>197</v>
      </c>
      <c r="B38" s="75"/>
      <c r="C38" s="76"/>
      <c r="D38" s="96"/>
      <c r="E38" s="76">
        <f t="shared" si="2"/>
        <v>0</v>
      </c>
      <c r="F38" s="98"/>
      <c r="G38" s="76">
        <f t="shared" si="3"/>
        <v>0</v>
      </c>
    </row>
    <row r="39" spans="1:7" ht="15.75">
      <c r="A39" s="75" t="s">
        <v>198</v>
      </c>
      <c r="B39" s="75"/>
      <c r="C39" s="76">
        <f>SUM(C40:C41)</f>
        <v>0</v>
      </c>
      <c r="D39" s="96">
        <f>SUM(D40:D41)</f>
        <v>0</v>
      </c>
      <c r="E39" s="76">
        <f t="shared" si="2"/>
        <v>0</v>
      </c>
      <c r="F39" s="96">
        <f>SUM(F40:F41)</f>
        <v>0</v>
      </c>
      <c r="G39" s="76">
        <f t="shared" si="3"/>
        <v>0</v>
      </c>
    </row>
    <row r="40" spans="1:7" ht="15.75">
      <c r="A40" s="75"/>
      <c r="B40" s="75" t="s">
        <v>199</v>
      </c>
      <c r="C40" s="78"/>
      <c r="D40" s="97"/>
      <c r="E40" s="78">
        <f t="shared" si="2"/>
        <v>0</v>
      </c>
      <c r="F40" s="98"/>
      <c r="G40" s="76">
        <f t="shared" si="3"/>
        <v>0</v>
      </c>
    </row>
    <row r="41" spans="1:7" ht="15.75">
      <c r="A41" s="75"/>
      <c r="B41" s="75" t="s">
        <v>200</v>
      </c>
      <c r="C41" s="78"/>
      <c r="D41" s="97"/>
      <c r="E41" s="78">
        <f t="shared" si="2"/>
        <v>0</v>
      </c>
      <c r="F41" s="98"/>
      <c r="G41" s="76">
        <f t="shared" si="3"/>
        <v>0</v>
      </c>
    </row>
    <row r="42" spans="1:7" ht="15.75">
      <c r="A42" s="105">
        <v>0.05</v>
      </c>
      <c r="B42" s="103"/>
      <c r="C42" s="104">
        <f>SUM(C43:C43)</f>
        <v>0</v>
      </c>
      <c r="D42" s="104">
        <f>SUM(D43:D43)</f>
        <v>50568</v>
      </c>
      <c r="E42" s="104">
        <f t="shared" si="2"/>
        <v>50568</v>
      </c>
      <c r="F42" s="104">
        <f>SUM(F43:F43)</f>
        <v>0</v>
      </c>
      <c r="G42" s="104">
        <f t="shared" si="3"/>
        <v>50568</v>
      </c>
    </row>
    <row r="43" spans="1:7" ht="15">
      <c r="A43" s="75"/>
      <c r="B43" s="77" t="s">
        <v>208</v>
      </c>
      <c r="C43" s="78">
        <v>0</v>
      </c>
      <c r="D43" s="97">
        <v>50568</v>
      </c>
      <c r="E43" s="78">
        <f t="shared" si="2"/>
        <v>50568</v>
      </c>
      <c r="F43" s="97"/>
      <c r="G43" s="78">
        <f t="shared" si="3"/>
        <v>50568</v>
      </c>
    </row>
    <row r="44" spans="1:7" ht="15.75">
      <c r="A44" s="80" t="s">
        <v>189</v>
      </c>
      <c r="B44" s="80"/>
      <c r="C44" s="76">
        <f>C31+C32+C33+C36+C37+C39+C42</f>
        <v>0</v>
      </c>
      <c r="D44" s="96">
        <f>D31+D32+D33+D36+D37+D39+D42</f>
        <v>50568</v>
      </c>
      <c r="E44" s="76">
        <f t="shared" si="2"/>
        <v>50568</v>
      </c>
      <c r="F44" s="96">
        <f>F31+F32+F33+F36+F37+F39+F42</f>
        <v>0</v>
      </c>
      <c r="G44" s="76">
        <f>G31+G32+G33+G36+G37+G39+G42</f>
        <v>50568</v>
      </c>
    </row>
    <row r="45" ht="9.75" customHeight="1"/>
    <row r="46" ht="15.75">
      <c r="B46" s="74" t="s">
        <v>205</v>
      </c>
    </row>
    <row r="47" spans="3:5" ht="15">
      <c r="C47" s="73" t="s">
        <v>189</v>
      </c>
      <c r="D47" s="73" t="s">
        <v>206</v>
      </c>
      <c r="E47" s="73" t="s">
        <v>189</v>
      </c>
    </row>
    <row r="48" spans="1:6" ht="15.75">
      <c r="A48" s="75" t="s">
        <v>198</v>
      </c>
      <c r="B48" s="75"/>
      <c r="C48" s="76">
        <f>SUM(C49:C50)</f>
        <v>0</v>
      </c>
      <c r="D48" s="96">
        <f>SUM(D49:D51)</f>
        <v>0</v>
      </c>
      <c r="E48" s="76">
        <f aca="true" t="shared" si="4" ref="E48:E53">C48+D48</f>
        <v>0</v>
      </c>
      <c r="F48" s="77"/>
    </row>
    <row r="49" spans="1:6" ht="15">
      <c r="A49" s="75"/>
      <c r="B49" s="75" t="s">
        <v>201</v>
      </c>
      <c r="C49" s="78"/>
      <c r="D49" s="97"/>
      <c r="E49" s="78">
        <f t="shared" si="4"/>
        <v>0</v>
      </c>
      <c r="F49" s="77"/>
    </row>
    <row r="50" spans="1:6" ht="15">
      <c r="A50" s="75"/>
      <c r="B50" s="75" t="s">
        <v>202</v>
      </c>
      <c r="C50" s="78"/>
      <c r="D50" s="97"/>
      <c r="E50" s="78">
        <f t="shared" si="4"/>
        <v>0</v>
      </c>
      <c r="F50" s="77"/>
    </row>
    <row r="51" spans="1:6" ht="15.75">
      <c r="A51" s="102">
        <v>0.05</v>
      </c>
      <c r="B51" s="106"/>
      <c r="C51" s="104">
        <f>SUM(C52:C53)</f>
        <v>0</v>
      </c>
      <c r="D51" s="104"/>
      <c r="E51" s="104">
        <f t="shared" si="4"/>
        <v>0</v>
      </c>
      <c r="F51" s="107"/>
    </row>
    <row r="52" spans="1:6" ht="15">
      <c r="A52" s="79" t="s">
        <v>198</v>
      </c>
      <c r="B52" s="77" t="s">
        <v>201</v>
      </c>
      <c r="C52" s="78">
        <v>0</v>
      </c>
      <c r="D52" s="97">
        <v>60000</v>
      </c>
      <c r="E52" s="78">
        <f t="shared" si="4"/>
        <v>60000</v>
      </c>
      <c r="F52" s="77"/>
    </row>
    <row r="53" spans="1:6" ht="15">
      <c r="A53" s="79" t="s">
        <v>190</v>
      </c>
      <c r="B53" s="77" t="s">
        <v>204</v>
      </c>
      <c r="C53" s="78">
        <v>0</v>
      </c>
      <c r="D53" s="97">
        <v>14152.92</v>
      </c>
      <c r="E53" s="78">
        <f t="shared" si="4"/>
        <v>14152.92</v>
      </c>
      <c r="F53" s="77"/>
    </row>
    <row r="54" ht="10.5" customHeight="1">
      <c r="E54" s="81"/>
    </row>
    <row r="55" ht="15.75">
      <c r="B55" s="74" t="s">
        <v>212</v>
      </c>
    </row>
    <row r="56" spans="3:5" ht="15">
      <c r="C56" s="73" t="s">
        <v>189</v>
      </c>
      <c r="D56" s="73" t="s">
        <v>206</v>
      </c>
      <c r="E56" s="73" t="s">
        <v>189</v>
      </c>
    </row>
    <row r="57" spans="1:6" ht="15.75">
      <c r="A57" s="75" t="s">
        <v>198</v>
      </c>
      <c r="B57" s="75"/>
      <c r="C57" s="76">
        <f>SUM(C58:C59)</f>
        <v>0</v>
      </c>
      <c r="D57" s="96">
        <f>SUM(D58:D60)</f>
        <v>0</v>
      </c>
      <c r="E57" s="76">
        <f>C57+D57</f>
        <v>0</v>
      </c>
      <c r="F57" s="77"/>
    </row>
    <row r="58" spans="1:6" ht="15">
      <c r="A58" s="75"/>
      <c r="B58" s="75" t="s">
        <v>201</v>
      </c>
      <c r="C58" s="78"/>
      <c r="D58" s="97"/>
      <c r="E58" s="78">
        <f>C58+D58</f>
        <v>0</v>
      </c>
      <c r="F58" s="77"/>
    </row>
    <row r="59" spans="1:6" ht="15">
      <c r="A59" s="75"/>
      <c r="B59" s="75" t="s">
        <v>202</v>
      </c>
      <c r="C59" s="78"/>
      <c r="D59" s="97"/>
      <c r="E59" s="78">
        <f>C59+D59</f>
        <v>0</v>
      </c>
      <c r="F59" s="77"/>
    </row>
    <row r="60" spans="1:6" ht="15.75">
      <c r="A60" s="102">
        <v>0.05</v>
      </c>
      <c r="B60" s="106"/>
      <c r="C60" s="104">
        <f>SUM(C61:C62)</f>
        <v>0</v>
      </c>
      <c r="D60" s="104"/>
      <c r="E60" s="104">
        <f>C60+D60</f>
        <v>0</v>
      </c>
      <c r="F60" s="107"/>
    </row>
    <row r="61" spans="1:6" ht="15">
      <c r="A61" s="79" t="s">
        <v>190</v>
      </c>
      <c r="B61" s="77" t="s">
        <v>218</v>
      </c>
      <c r="C61" s="78">
        <v>0</v>
      </c>
      <c r="D61" s="97">
        <v>185400</v>
      </c>
      <c r="E61" s="78">
        <f>C61+D61</f>
        <v>185400</v>
      </c>
      <c r="F61" s="77"/>
    </row>
    <row r="62" spans="1:6" ht="15.75">
      <c r="A62" s="79" t="s">
        <v>198</v>
      </c>
      <c r="B62" s="77"/>
      <c r="C62" s="78"/>
      <c r="D62" s="97"/>
      <c r="E62" s="76"/>
      <c r="F62" s="77"/>
    </row>
    <row r="63" ht="15"/>
    <row r="64" ht="15">
      <c r="C64" s="8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Фарукшина Людмила Ивановна</cp:lastModifiedBy>
  <cp:lastPrinted>2019-01-18T01:47:14Z</cp:lastPrinted>
  <dcterms:created xsi:type="dcterms:W3CDTF">2011-01-28T08:18:11Z</dcterms:created>
  <dcterms:modified xsi:type="dcterms:W3CDTF">2019-01-25T03:08:35Z</dcterms:modified>
  <cp:category/>
  <cp:version/>
  <cp:contentType/>
  <cp:contentStatus/>
</cp:coreProperties>
</file>